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D:\project\CONCERN\Concern (ICHA)\Phase 2 (2022-23)\Rehabiletation works\Price Schedule - KP\"/>
    </mc:Choice>
  </mc:AlternateContent>
  <bookViews>
    <workbookView xWindow="0" yWindow="60" windowWidth="19410" windowHeight="7695" tabRatio="760" activeTab="5"/>
  </bookViews>
  <sheets>
    <sheet name="Nowshera" sheetId="4" r:id="rId1"/>
    <sheet name="RHC Pirpai" sheetId="3" r:id="rId2"/>
    <sheet name="RHC Akbarpura" sheetId="2" r:id="rId3"/>
    <sheet name="RHC Kheshgi" sheetId="1" r:id="rId4"/>
    <sheet name="Civil Hospital Akora Khattak" sheetId="5" r:id="rId5"/>
    <sheet name="GGPS Pabbi" sheetId="6" r:id="rId6"/>
  </sheets>
  <definedNames>
    <definedName name="_xlnm.Print_Area" localSheetId="4">'Civil Hospital Akora Khattak'!$A$1:$H$27</definedName>
    <definedName name="_xlnm.Print_Area" localSheetId="0">Nowshera!$A$1:$G$37</definedName>
    <definedName name="_xlnm.Print_Area" localSheetId="3">'RHC Kheshgi'!$A$1:$G$31</definedName>
    <definedName name="_xlnm.Print_Area" localSheetId="1">'RHC Pirpai'!$A$1:$H$35</definedName>
  </definedNames>
  <calcPr calcId="162913"/>
</workbook>
</file>

<file path=xl/calcChain.xml><?xml version="1.0" encoding="utf-8"?>
<calcChain xmlns="http://schemas.openxmlformats.org/spreadsheetml/2006/main">
  <c r="E28" i="4" l="1"/>
  <c r="E33" i="4"/>
  <c r="E35" i="4"/>
  <c r="E34" i="4"/>
  <c r="E32" i="4"/>
  <c r="E31" i="4"/>
  <c r="E30" i="4"/>
  <c r="E29" i="4"/>
  <c r="E27" i="4"/>
  <c r="E26" i="4"/>
  <c r="E25" i="4"/>
  <c r="E24" i="4"/>
  <c r="E19" i="4"/>
  <c r="E18" i="4"/>
  <c r="E17" i="4"/>
  <c r="E12" i="4"/>
  <c r="E11" i="4"/>
  <c r="E10" i="4"/>
  <c r="E9" i="4"/>
  <c r="E8" i="4"/>
  <c r="E7" i="4"/>
</calcChain>
</file>

<file path=xl/sharedStrings.xml><?xml version="1.0" encoding="utf-8"?>
<sst xmlns="http://schemas.openxmlformats.org/spreadsheetml/2006/main" count="509" uniqueCount="86">
  <si>
    <t>No</t>
  </si>
  <si>
    <t>Each</t>
  </si>
  <si>
    <t xml:space="preserve"> Steel ventilators</t>
  </si>
  <si>
    <t xml:space="preserve">Looking Glass </t>
  </si>
  <si>
    <t>Supply and Fixing of CP floor Truff Jalli 4"×4" complete work</t>
  </si>
  <si>
    <t>Floor Truff Jalli</t>
  </si>
  <si>
    <t>Water Tank</t>
  </si>
  <si>
    <t>Indian WC</t>
  </si>
  <si>
    <t>Providing and fixing 1/2'' Ф brass stop/bib cock (water taps) of approved quality for toilets (new and existing).</t>
  </si>
  <si>
    <t>Bib Cock</t>
  </si>
  <si>
    <t>Rft</t>
  </si>
  <si>
    <t>PVC Pipe</t>
  </si>
  <si>
    <t>PPR Pipe</t>
  </si>
  <si>
    <t>PKR</t>
  </si>
  <si>
    <t>Total Cost</t>
  </si>
  <si>
    <t>Unit Rate</t>
  </si>
  <si>
    <t>Quantity</t>
  </si>
  <si>
    <t>Unit</t>
  </si>
  <si>
    <t>Activities</t>
  </si>
  <si>
    <t>S/N</t>
  </si>
  <si>
    <t>Sanitary/Plumbing</t>
  </si>
  <si>
    <t>C</t>
  </si>
  <si>
    <t>Providing and fixing good quality local made switch board.</t>
  </si>
  <si>
    <t>Switch board.</t>
  </si>
  <si>
    <t>LED Light</t>
  </si>
  <si>
    <t>Job</t>
  </si>
  <si>
    <t>Electrification</t>
  </si>
  <si>
    <t>B</t>
  </si>
  <si>
    <t>Sft</t>
  </si>
  <si>
    <t>Distempering</t>
  </si>
  <si>
    <t>Steel Door</t>
  </si>
  <si>
    <t>Ceramic Tiles for wall and Floors</t>
  </si>
  <si>
    <t>1/2" thick cement plaster 1:4 on  walls, inner, outer sides,  including making edges, corners, and curing, etc., complete in all aspects.</t>
  </si>
  <si>
    <t>Plaster</t>
  </si>
  <si>
    <t>Cft</t>
  </si>
  <si>
    <t>Cement Concrete</t>
  </si>
  <si>
    <t>Dismantling existing work</t>
  </si>
  <si>
    <t>Specification</t>
  </si>
  <si>
    <t>Items</t>
  </si>
  <si>
    <t>Latrines Rehabilitation</t>
  </si>
  <si>
    <t>A</t>
  </si>
  <si>
    <t>Sanitary/Plumbing estimated Total cost C</t>
  </si>
  <si>
    <t>Civil work estimated Total cost A</t>
  </si>
  <si>
    <t xml:space="preserve">Provide &amp; laying  of Plain Cement Concrete 1:2:4, including surface finishing, curing complete finish work </t>
  </si>
  <si>
    <t>Providing and Fixing Ceramic Floor Tiles of approved quality of Size  12" x 12", on floor and wall unto 5 feet height, including cutting, fixing, cement, bonds, etc. Complete in all aspects</t>
  </si>
  <si>
    <t>Supplying and fixing 18-20 SWG sheet door with angle iron (1.5" x 1.5" x 1/8") with locking arrangement, hinges, paint etc. complete (width 3' Height 7') complete Job</t>
  </si>
  <si>
    <t>Supplying/preparing Distempering of approved quality, make two coats include sand paper. Inner side and outer side complete in all aspects.</t>
  </si>
  <si>
    <t>Electric Wire/Cable</t>
  </si>
  <si>
    <t>Providing and Laying wiring of 2/3 pin 5 Amp plug in 3/.029 PVC insulated, Electric points, PVC Ducts/ Conduit, cable/Wire 3/029 etc. complete.</t>
  </si>
  <si>
    <t xml:space="preserve">Providing and Fixing LED lights of 9-12 watts of best quality </t>
  </si>
  <si>
    <t xml:space="preserve">Providing and fitting glazed earthen ware water closet (WC), squatter type (Orissa pattern) combined with foot rest, medium size, including fixing 1/2'' Ф Tee cock with supply pipe for flush tank, J-pipe for WC, flush tank, P-Trap, standard size, 2'' Ø UPVC pipes as vent pipe of toilet with fly screening head/cap, socket, elbow, Reducer as required for fittings of approved quality. Complete in all aspects. </t>
  </si>
  <si>
    <t>Visibility plate</t>
  </si>
  <si>
    <t>Double tap with Muslim shower</t>
  </si>
  <si>
    <t>Providing and Fixing Ceramic Floor tiles of approved quality of Size  12" x 12", on floor and wall unto 5 feet height, including cutting, fixing, cement, bonds, etc. Complete in all aspects</t>
  </si>
  <si>
    <t>Providing and fixing 1/2'' Ф brass stop/bib cock (water taps) of approved quality for toilets (new and existing).Porta, Faisal or Master.</t>
  </si>
  <si>
    <t>Supply and Fixing of CP floor Truff Jalli 4"×4" in size. Faisal or Master.</t>
  </si>
  <si>
    <t>Wash Basin Mixer</t>
  </si>
  <si>
    <t>Made of stainless steel Porta, Faisal or Master.</t>
  </si>
  <si>
    <t>Providing, laying cutting, jointing, PPRC pipeline 1/2" dia in walls/trenches with pipes  of approved quality for cold/hot water supply systems including the cost of accessories e.g. Socket, Union, Elbow, Tee, Bend, valves etc.
Work also includes digging/burying up to 1 feet depth in ground and in walls in all types of soil, soft &amp; hard.Master or equivalent.</t>
  </si>
  <si>
    <t xml:space="preserve">Providing and fitting glazed earthen ware water closet (WC), squatter type (Orissa pattern) combined with foot rest, medium size, including fixing 1/2'' Ф Tee cock with supply pipe for flush tank, J-pipe for WC, flush tank, P-Trap, standard size, 2'' Ø UPVC pipes as vent pipe of toilet with fly screening head/cap, socket, elbow, Reducer as required for fittings of approved quality. Complete in all aspects. white in colour Porta, Faisal or Master. </t>
  </si>
  <si>
    <t>Providing and fitting glazed earthen ware water closet (WC), squatter type (Orissa pattern) combined with foot rest, medium size, including fixing 1/2'' Ф Tee cock with supply pipe for flush tank, J-pipe for WC, flush tank, P-Trap, standard size, 2'' Ø UPVC pipes as vent pipe of toilet with fly screening head/cap, socket, elbow, Reducer as required for fittings of approved quality. Complete in all aspects. white in colour Porta, Faisal or Master.</t>
  </si>
  <si>
    <t>Providing, laying cutting, jointing, PPRC pipeline 1/2" dia in walls/trenches with pipes  of approved quality for cold/hot water supply systems including the cost of accessories e.g. Socket, Union, Elbow, Tee, Bend, valves etc.
Work also includes digging/burying up to 1 feet depth in ground and in walls in all types of soil, soft &amp; hard. Master or equivalent.</t>
  </si>
  <si>
    <t>Providing and fixing 1/2'' Ф brass stop/bib cock (water taps) of approved quality for toilets (new and existing). Porta, Faisal or Master.</t>
  </si>
  <si>
    <t>Chromium plated double bib-cock of 1/2" dia with steel Muslim Shower. Porta, Faisal or Master.</t>
  </si>
  <si>
    <t xml:space="preserve">Providing and fixing best quality looking glass (Mirror) 5mm thick neatly fitted on masonry wall etc. as per instruction of Engineer In-charge. Mirror size (24"x30").  </t>
  </si>
  <si>
    <t>Electrification Estimated Total Cost B</t>
  </si>
  <si>
    <t>Dismantling existing work and disposal the material to safe place</t>
  </si>
  <si>
    <t xml:space="preserve">Providing and fixing best quality looking glass (Mirror) 5mm thick neatly fitted on masonry wall etc. as per instruction of Engineer In-charge. Mirror size (24"x30"). </t>
  </si>
  <si>
    <t>Visibility plates 1.5’X1.5’, 18-20 SWG, stainless steel,  holes for nails  Complete Write up as per instruction of client, including fixing work complete in all aspects</t>
  </si>
  <si>
    <t>Providing and fixing 18-20 SWG of steel ventilators of 2'x1' in size using 1''x1'' angle iron frame, including all necessary steel fittings hold fasts and two coats of synthetic enamel paint in addition to one coat of primer/rust proof paint  complete work.</t>
  </si>
  <si>
    <t xml:space="preserve"> Providing, laying cutting, jointing, PPRC pipeline 1/2" dia in walls/trenches with pipes  of approved quality for cold/hot water supply systems including the cost of accessories e.g. Socket, Union, Elbow, Tee, Bend, valves etc.
Work also includes digging/burying up to 1 feet depth in ground and in walls in all types of soil, soft &amp; hard. Master or equivalent.</t>
  </si>
  <si>
    <t>Steel ventilators</t>
  </si>
  <si>
    <t>Providing and Fixing 4" dia UPVC pipe including all sanitary fittings from WC to Septick Tank for  disposal of laterine waste water. Dadex, Master or equivalent-Class.</t>
  </si>
  <si>
    <t>Providing and Fixing 3" dia UPVC pipe including all sanitary fittings from WC to Septick Tank for  disposal of laterine waste water. Dadex, Master or equivalent-Class.</t>
  </si>
  <si>
    <t>Providing and Fixing 3" dia UPVC pipe including all sanitary fittings from WC to Septick Tank for disposal of laterine waste water. Dadex, Master or equivalent-Class.</t>
  </si>
  <si>
    <t>Providing and Fixing 4" dia UPVC pipe including all sanitary fittings from WC to Septick Tank for disposal of laterine waste water. Dadex, Master or equivalent-Class.</t>
  </si>
  <si>
    <t>Grand Total A+B+C</t>
  </si>
  <si>
    <t xml:space="preserve">Master, Dura or Equalient Supplying and Fixing Polyethylene Water Tank 300 gallons (vertical) made from food grade FDA Certified raw material, 5 layers UV stabilized, inert with water, anti-fungus and anti-bacterial and have a service life of more than 10 years. Connection with existing water line including pipe &amp; all fitting (inlet/outlet valves and automatic valve in tank, tee, elbow, union, sockets etc.), proper overflow connection with the drain. Complete in all aspects. </t>
  </si>
  <si>
    <t>Organization Name: Initiative for Development and Empowerment Axis-IDEA</t>
  </si>
  <si>
    <t>Project Name:  Integrated COVID-19 Humanitarian Assistance to Afghan refugees in KP and Balochistan</t>
  </si>
  <si>
    <t>School/Hospital Name: GGPS Pabbi</t>
  </si>
  <si>
    <t>Organization Name:  Initiative for Development and Empowerment Axis-IDEA</t>
  </si>
  <si>
    <t>School/Hospital Name: Civil Hospital Akora Khattak</t>
  </si>
  <si>
    <t>School/Hospital Name: RHC Kheshgi</t>
  </si>
  <si>
    <t>School/Hospital Name: RHC Akbarpura</t>
  </si>
  <si>
    <t>School/Hospital Name: RHC Pirpai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</si>
</sst>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43" formatCode="_(* #,##0.00_);_(* \(#,##0.00\);_(* &quot;-&quot;??_);_(@_)"/>
  </numFmts>
  <fonts count="18" x14ac:knownFonts="1">
    <font>
      <sz val="11"/>
      <color theme="1"/>
      <name val="Calibri"/>
      <family val="2"/>
      <scheme val="minor"/>
    </font>
    <font>
      <sz val="11"/>
      <color theme="1"/>
      <name val="Calibri"/>
      <family val="2"/>
      <scheme val="minor"/>
    </font>
    <font>
      <sz val="14"/>
      <color theme="1"/>
      <name val="Calibri"/>
      <family val="2"/>
      <scheme val="minor"/>
    </font>
    <font>
      <sz val="10"/>
      <name val="Arial"/>
      <family val="2"/>
    </font>
    <font>
      <b/>
      <sz val="14"/>
      <name val="Calibri"/>
      <family val="2"/>
      <scheme val="minor"/>
    </font>
    <font>
      <b/>
      <sz val="16"/>
      <name val="Calibri"/>
      <family val="2"/>
      <scheme val="minor"/>
    </font>
    <font>
      <sz val="12"/>
      <name val="Calibri"/>
      <family val="2"/>
      <scheme val="minor"/>
    </font>
    <font>
      <b/>
      <sz val="12"/>
      <name val="Calibri"/>
      <family val="2"/>
      <scheme val="minor"/>
    </font>
    <font>
      <b/>
      <sz val="14"/>
      <color theme="1"/>
      <name val="Calibri"/>
      <family val="2"/>
      <scheme val="minor"/>
    </font>
    <font>
      <b/>
      <sz val="16"/>
      <color rgb="FF000000"/>
      <name val="Calibri"/>
      <family val="2"/>
      <scheme val="minor"/>
    </font>
    <font>
      <b/>
      <sz val="16"/>
      <color theme="1"/>
      <name val="Calibri"/>
      <family val="2"/>
      <scheme val="minor"/>
    </font>
    <font>
      <b/>
      <sz val="18"/>
      <name val="Arial"/>
      <family val="2"/>
    </font>
    <font>
      <sz val="12"/>
      <color theme="1"/>
      <name val="Calibri"/>
      <family val="2"/>
      <scheme val="minor"/>
    </font>
    <font>
      <sz val="12"/>
      <color rgb="FF000000"/>
      <name val="Calibri"/>
      <family val="2"/>
      <scheme val="minor"/>
    </font>
    <font>
      <b/>
      <sz val="14"/>
      <color rgb="FF000000"/>
      <name val="Calibri"/>
      <family val="2"/>
      <scheme val="minor"/>
    </font>
    <font>
      <b/>
      <sz val="16"/>
      <name val="Arial"/>
      <family val="2"/>
    </font>
    <font>
      <b/>
      <sz val="12"/>
      <color theme="1"/>
      <name val="Calibri"/>
      <family val="2"/>
      <scheme val="minor"/>
    </font>
    <font>
      <b/>
      <sz val="16"/>
      <color rgb="FF000000"/>
      <name val="Arial"/>
      <family val="2"/>
    </font>
  </fonts>
  <fills count="5">
    <fill>
      <patternFill patternType="none"/>
    </fill>
    <fill>
      <patternFill patternType="gray125"/>
    </fill>
    <fill>
      <patternFill patternType="solid">
        <fgColor indexed="44"/>
        <bgColor indexed="64"/>
      </patternFill>
    </fill>
    <fill>
      <patternFill patternType="solid">
        <fgColor rgb="FFFFFFFF"/>
        <bgColor indexed="64"/>
      </patternFill>
    </fill>
    <fill>
      <patternFill patternType="solid">
        <fgColor theme="0"/>
        <bgColor indexed="64"/>
      </patternFill>
    </fill>
  </fills>
  <borders count="11">
    <border>
      <left/>
      <right/>
      <top/>
      <bottom/>
      <diagonal/>
    </border>
    <border>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s>
  <cellStyleXfs count="5">
    <xf numFmtId="0" fontId="0" fillId="0" borderId="0"/>
    <xf numFmtId="43" fontId="1" fillId="0" borderId="0" applyFont="0" applyFill="0" applyBorder="0" applyAlignment="0" applyProtection="0"/>
    <xf numFmtId="0" fontId="1" fillId="0" borderId="0"/>
    <xf numFmtId="0" fontId="3" fillId="0" borderId="0"/>
    <xf numFmtId="0" fontId="3" fillId="0" borderId="0"/>
  </cellStyleXfs>
  <cellXfs count="132">
    <xf numFmtId="0" fontId="0" fillId="0" borderId="0" xfId="0"/>
    <xf numFmtId="0" fontId="2" fillId="0" borderId="0" xfId="0" applyFont="1"/>
    <xf numFmtId="0" fontId="8" fillId="0" borderId="0" xfId="0" applyFont="1"/>
    <xf numFmtId="0" fontId="8" fillId="0" borderId="0" xfId="0" applyFont="1" applyAlignment="1"/>
    <xf numFmtId="4" fontId="7" fillId="0" borderId="5" xfId="0" applyNumberFormat="1" applyFont="1" applyBorder="1" applyAlignment="1">
      <alignment horizontal="center" vertical="center" wrapText="1"/>
    </xf>
    <xf numFmtId="4" fontId="7" fillId="0" borderId="6" xfId="1" applyNumberFormat="1" applyFont="1" applyBorder="1" applyAlignment="1">
      <alignment horizontal="center" vertical="center" wrapText="1"/>
    </xf>
    <xf numFmtId="0" fontId="2" fillId="0" borderId="0" xfId="0" applyFont="1" applyAlignment="1"/>
    <xf numFmtId="0" fontId="0" fillId="0" borderId="0" xfId="0" applyAlignment="1">
      <alignment horizontal="center"/>
    </xf>
    <xf numFmtId="0" fontId="5" fillId="4" borderId="5" xfId="0" applyNumberFormat="1" applyFont="1" applyFill="1" applyBorder="1" applyAlignment="1">
      <alignment horizontal="center" vertical="center" wrapText="1"/>
    </xf>
    <xf numFmtId="0" fontId="11" fillId="2" borderId="5" xfId="0" applyFont="1" applyFill="1" applyBorder="1" applyAlignment="1">
      <alignment horizontal="center" vertical="center" wrapText="1"/>
    </xf>
    <xf numFmtId="0" fontId="6" fillId="0" borderId="8" xfId="0" applyFont="1" applyBorder="1" applyAlignment="1">
      <alignment horizontal="left" vertical="center" wrapText="1"/>
    </xf>
    <xf numFmtId="0" fontId="6" fillId="0" borderId="5" xfId="0" applyFont="1" applyBorder="1" applyAlignment="1">
      <alignment horizontal="left" vertical="center" wrapText="1"/>
    </xf>
    <xf numFmtId="0" fontId="6" fillId="0" borderId="9" xfId="0" applyFont="1" applyBorder="1" applyAlignment="1">
      <alignment horizontal="left" vertical="center" wrapText="1"/>
    </xf>
    <xf numFmtId="0" fontId="13" fillId="0" borderId="6" xfId="0" applyFont="1" applyBorder="1" applyAlignment="1">
      <alignment horizontal="left" vertical="center" wrapText="1"/>
    </xf>
    <xf numFmtId="1" fontId="6" fillId="4" borderId="4" xfId="0" applyNumberFormat="1" applyFont="1" applyFill="1" applyBorder="1" applyAlignment="1">
      <alignment horizontal="left" vertical="center" wrapText="1"/>
    </xf>
    <xf numFmtId="0" fontId="13" fillId="0" borderId="5" xfId="0" applyFont="1" applyBorder="1" applyAlignment="1">
      <alignment horizontal="left" vertical="center" wrapText="1"/>
    </xf>
    <xf numFmtId="0" fontId="6" fillId="0" borderId="4" xfId="0" applyFont="1" applyBorder="1" applyAlignment="1">
      <alignment horizontal="left" vertical="center" wrapText="1"/>
    </xf>
    <xf numFmtId="0" fontId="6" fillId="4" borderId="5" xfId="3" applyFont="1" applyFill="1" applyBorder="1" applyAlignment="1">
      <alignment horizontal="left" vertical="center" wrapText="1"/>
    </xf>
    <xf numFmtId="0" fontId="15" fillId="2" borderId="8" xfId="0" applyFont="1" applyFill="1" applyBorder="1" applyAlignment="1">
      <alignment horizontal="center" vertical="center" wrapText="1"/>
    </xf>
    <xf numFmtId="0" fontId="15" fillId="2" borderId="5" xfId="0" applyFont="1" applyFill="1" applyBorder="1" applyAlignment="1">
      <alignment horizontal="center" vertical="center" wrapText="1"/>
    </xf>
    <xf numFmtId="0" fontId="16" fillId="0" borderId="0" xfId="0" applyFont="1" applyAlignment="1">
      <alignment horizontal="left" vertical="center"/>
    </xf>
    <xf numFmtId="0" fontId="14" fillId="0" borderId="5" xfId="0" applyNumberFormat="1" applyFont="1" applyBorder="1" applyAlignment="1">
      <alignment horizontal="center" vertical="center" wrapText="1"/>
    </xf>
    <xf numFmtId="0" fontId="13" fillId="0" borderId="5" xfId="0" applyFont="1" applyBorder="1" applyAlignment="1">
      <alignment horizontal="center" vertical="center" wrapText="1"/>
    </xf>
    <xf numFmtId="0" fontId="6" fillId="4" borderId="5" xfId="0" applyFont="1" applyFill="1" applyBorder="1" applyAlignment="1">
      <alignment horizontal="left" vertical="center" wrapText="1"/>
    </xf>
    <xf numFmtId="1" fontId="13" fillId="3" borderId="5" xfId="0" applyNumberFormat="1" applyFont="1" applyFill="1" applyBorder="1" applyAlignment="1">
      <alignment horizontal="center" vertical="center" wrapText="1"/>
    </xf>
    <xf numFmtId="0" fontId="13" fillId="0" borderId="6" xfId="0" applyFont="1" applyBorder="1" applyAlignment="1">
      <alignment horizontal="left" vertical="top" wrapText="1"/>
    </xf>
    <xf numFmtId="0" fontId="13" fillId="0" borderId="6" xfId="0" applyFont="1" applyBorder="1" applyAlignment="1">
      <alignment horizontal="center" vertical="center" wrapText="1"/>
    </xf>
    <xf numFmtId="0" fontId="6" fillId="0" borderId="5" xfId="0" applyFont="1" applyBorder="1" applyAlignment="1">
      <alignment horizontal="left" wrapText="1"/>
    </xf>
    <xf numFmtId="0" fontId="12" fillId="0" borderId="5" xfId="1" applyNumberFormat="1" applyFont="1" applyBorder="1" applyAlignment="1">
      <alignment horizontal="center" vertical="center"/>
    </xf>
    <xf numFmtId="0" fontId="13" fillId="0" borderId="5" xfId="0" applyNumberFormat="1" applyFont="1" applyBorder="1" applyAlignment="1">
      <alignment horizontal="center" vertical="center" wrapText="1"/>
    </xf>
    <xf numFmtId="0" fontId="13" fillId="0" borderId="5" xfId="0" applyFont="1" applyBorder="1" applyAlignment="1">
      <alignment horizontal="left" vertical="top" wrapText="1"/>
    </xf>
    <xf numFmtId="0" fontId="13" fillId="3" borderId="5" xfId="0" applyNumberFormat="1" applyFont="1" applyFill="1" applyBorder="1" applyAlignment="1">
      <alignment horizontal="center" vertical="center" wrapText="1"/>
    </xf>
    <xf numFmtId="0" fontId="13" fillId="0" borderId="4" xfId="0" applyFont="1" applyBorder="1" applyAlignment="1">
      <alignment horizontal="left" vertical="center" wrapText="1"/>
    </xf>
    <xf numFmtId="0" fontId="12" fillId="4" borderId="5" xfId="2" applyFont="1" applyFill="1" applyBorder="1" applyAlignment="1">
      <alignment horizontal="left" vertical="top" wrapText="1"/>
    </xf>
    <xf numFmtId="0" fontId="6" fillId="0" borderId="5" xfId="0" applyFont="1" applyBorder="1" applyAlignment="1">
      <alignment horizontal="left" vertical="top" wrapText="1"/>
    </xf>
    <xf numFmtId="0" fontId="6" fillId="0" borderId="9" xfId="0" applyFont="1" applyBorder="1" applyAlignment="1">
      <alignment horizontal="left" vertical="top" wrapText="1"/>
    </xf>
    <xf numFmtId="1" fontId="6" fillId="4" borderId="4" xfId="0" applyNumberFormat="1" applyFont="1" applyFill="1" applyBorder="1" applyAlignment="1">
      <alignment horizontal="left" vertical="top" wrapText="1"/>
    </xf>
    <xf numFmtId="0" fontId="13" fillId="0" borderId="5" xfId="0" applyFont="1" applyFill="1" applyBorder="1" applyAlignment="1">
      <alignment horizontal="left" vertical="center" wrapText="1"/>
    </xf>
    <xf numFmtId="0" fontId="16" fillId="0" borderId="0" xfId="0" applyFont="1" applyAlignment="1">
      <alignment horizontal="left" vertical="center" wrapText="1"/>
    </xf>
    <xf numFmtId="0" fontId="12" fillId="0" borderId="0" xfId="0" applyFont="1"/>
    <xf numFmtId="0" fontId="16" fillId="0" borderId="0" xfId="0" applyFont="1" applyAlignment="1">
      <alignment vertical="top"/>
    </xf>
    <xf numFmtId="0" fontId="16" fillId="0" borderId="0" xfId="0" applyFont="1"/>
    <xf numFmtId="0" fontId="16" fillId="0" borderId="0" xfId="0" applyFont="1" applyAlignment="1"/>
    <xf numFmtId="0" fontId="6" fillId="0" borderId="8" xfId="0" applyFont="1" applyBorder="1" applyAlignment="1">
      <alignment horizontal="left" vertical="top" wrapText="1"/>
    </xf>
    <xf numFmtId="0" fontId="0" fillId="0" borderId="0" xfId="0" applyAlignment="1">
      <alignment horizontal="center"/>
    </xf>
    <xf numFmtId="0" fontId="0" fillId="0" borderId="0" xfId="0" applyAlignment="1">
      <alignment horizontal="center"/>
    </xf>
    <xf numFmtId="0" fontId="16" fillId="0" borderId="0" xfId="0" applyFont="1" applyAlignment="1">
      <alignment horizontal="center" vertical="top"/>
    </xf>
    <xf numFmtId="0" fontId="6" fillId="0" borderId="8" xfId="0" applyFont="1" applyBorder="1" applyAlignment="1">
      <alignment horizontal="center" vertical="center" wrapText="1"/>
    </xf>
    <xf numFmtId="0" fontId="6" fillId="0" borderId="4" xfId="0" applyFont="1" applyBorder="1" applyAlignment="1">
      <alignment horizontal="center" vertical="center" wrapText="1"/>
    </xf>
    <xf numFmtId="0" fontId="7" fillId="0" borderId="5" xfId="0" applyFont="1" applyBorder="1" applyAlignment="1">
      <alignment horizontal="center" vertical="center" wrapText="1"/>
    </xf>
    <xf numFmtId="43" fontId="7" fillId="0" borderId="6" xfId="1" applyFont="1" applyBorder="1" applyAlignment="1">
      <alignment horizontal="center" vertical="center" wrapText="1"/>
    </xf>
    <xf numFmtId="0" fontId="6" fillId="0" borderId="6" xfId="0" applyFont="1" applyBorder="1" applyAlignment="1">
      <alignment horizontal="center" vertical="center" wrapText="1"/>
    </xf>
    <xf numFmtId="1" fontId="6" fillId="0" borderId="6" xfId="0" applyNumberFormat="1" applyFont="1" applyBorder="1" applyAlignment="1">
      <alignment horizontal="center" vertical="center" wrapText="1"/>
    </xf>
    <xf numFmtId="3" fontId="13" fillId="0" borderId="6" xfId="0" applyNumberFormat="1" applyFont="1" applyBorder="1" applyAlignment="1">
      <alignment horizontal="center" vertical="center" wrapText="1"/>
    </xf>
    <xf numFmtId="1" fontId="13" fillId="3" borderId="6" xfId="0" applyNumberFormat="1" applyFont="1" applyFill="1" applyBorder="1" applyAlignment="1">
      <alignment horizontal="center" vertical="center" wrapText="1"/>
    </xf>
    <xf numFmtId="1" fontId="13" fillId="0" borderId="5" xfId="0" applyNumberFormat="1" applyFont="1" applyBorder="1" applyAlignment="1">
      <alignment horizontal="center" vertical="center" wrapText="1"/>
    </xf>
    <xf numFmtId="0" fontId="13" fillId="0" borderId="6" xfId="0" applyNumberFormat="1" applyFont="1" applyBorder="1" applyAlignment="1">
      <alignment horizontal="center" vertical="center" wrapText="1"/>
    </xf>
    <xf numFmtId="1" fontId="14" fillId="0" borderId="5" xfId="0" applyNumberFormat="1" applyFont="1" applyBorder="1" applyAlignment="1">
      <alignment horizontal="center" wrapText="1"/>
    </xf>
    <xf numFmtId="0" fontId="13" fillId="3" borderId="5" xfId="0" applyFont="1" applyFill="1" applyBorder="1" applyAlignment="1">
      <alignment horizontal="center" vertical="center" wrapText="1"/>
    </xf>
    <xf numFmtId="0" fontId="4" fillId="4" borderId="5" xfId="0" applyNumberFormat="1" applyFont="1" applyFill="1" applyBorder="1" applyAlignment="1">
      <alignment horizontal="center" vertical="center" wrapText="1"/>
    </xf>
    <xf numFmtId="3" fontId="0" fillId="0" borderId="0" xfId="0" applyNumberFormat="1" applyAlignment="1">
      <alignment horizontal="center"/>
    </xf>
    <xf numFmtId="0" fontId="0" fillId="0" borderId="0" xfId="0" applyAlignment="1">
      <alignment vertical="center"/>
    </xf>
    <xf numFmtId="0" fontId="8" fillId="0" borderId="0" xfId="0" applyFont="1" applyAlignment="1">
      <alignment horizontal="center" vertical="top"/>
    </xf>
    <xf numFmtId="0" fontId="12" fillId="0" borderId="0" xfId="0" applyFont="1" applyAlignment="1">
      <alignment horizontal="center"/>
    </xf>
    <xf numFmtId="0" fontId="2" fillId="0" borderId="0" xfId="0" applyFont="1" applyAlignment="1">
      <alignment horizontal="center"/>
    </xf>
    <xf numFmtId="0" fontId="14" fillId="0" borderId="5" xfId="0" applyNumberFormat="1" applyFont="1" applyBorder="1" applyAlignment="1">
      <alignment horizontal="center" wrapText="1"/>
    </xf>
    <xf numFmtId="3" fontId="13" fillId="0" borderId="5" xfId="0" applyNumberFormat="1" applyFont="1" applyBorder="1" applyAlignment="1">
      <alignment horizontal="center" vertical="center" wrapText="1"/>
    </xf>
    <xf numFmtId="1" fontId="9" fillId="3" borderId="5" xfId="0" applyNumberFormat="1" applyFont="1" applyFill="1" applyBorder="1" applyAlignment="1">
      <alignment horizontal="center" vertical="center" wrapText="1"/>
    </xf>
    <xf numFmtId="1" fontId="17" fillId="0" borderId="0" xfId="0" applyNumberFormat="1" applyFont="1" applyAlignment="1">
      <alignment horizontal="center" wrapText="1"/>
    </xf>
    <xf numFmtId="1" fontId="9" fillId="0" borderId="5" xfId="0" applyNumberFormat="1" applyFont="1" applyBorder="1" applyAlignment="1">
      <alignment horizontal="center" wrapText="1"/>
    </xf>
    <xf numFmtId="0" fontId="13" fillId="0" borderId="5" xfId="0" applyFont="1" applyFill="1" applyBorder="1" applyAlignment="1">
      <alignment horizontal="center" vertical="center" wrapText="1"/>
    </xf>
    <xf numFmtId="0" fontId="17" fillId="0" borderId="0" xfId="0" applyNumberFormat="1" applyFont="1" applyAlignment="1">
      <alignment horizontal="center" wrapText="1"/>
    </xf>
    <xf numFmtId="0" fontId="6" fillId="0" borderId="7" xfId="0" applyFont="1" applyBorder="1" applyAlignment="1">
      <alignment horizontal="center" vertical="center" wrapText="1"/>
    </xf>
    <xf numFmtId="0" fontId="13" fillId="0" borderId="4" xfId="0" applyFont="1" applyBorder="1" applyAlignment="1">
      <alignment horizontal="center" vertical="center" wrapText="1"/>
    </xf>
    <xf numFmtId="0" fontId="12" fillId="0" borderId="0" xfId="0" applyFont="1" applyBorder="1" applyAlignment="1">
      <alignment horizontal="center"/>
    </xf>
    <xf numFmtId="43" fontId="7" fillId="0" borderId="5" xfId="1" applyFont="1" applyBorder="1" applyAlignment="1">
      <alignment horizontal="center" vertical="center" wrapText="1"/>
    </xf>
    <xf numFmtId="4" fontId="7" fillId="0" borderId="5" xfId="1" applyNumberFormat="1" applyFont="1" applyBorder="1" applyAlignment="1">
      <alignment horizontal="center" vertical="center" wrapText="1"/>
    </xf>
    <xf numFmtId="0" fontId="6" fillId="0" borderId="5" xfId="0" applyFont="1" applyBorder="1" applyAlignment="1">
      <alignment horizontal="center" vertical="center" wrapText="1"/>
    </xf>
    <xf numFmtId="1" fontId="6" fillId="0" borderId="5" xfId="0" applyNumberFormat="1" applyFont="1" applyBorder="1" applyAlignment="1">
      <alignment horizontal="center" vertical="center" wrapText="1"/>
    </xf>
    <xf numFmtId="1" fontId="10" fillId="0" borderId="5" xfId="0" applyNumberFormat="1" applyFont="1" applyBorder="1" applyAlignment="1">
      <alignment horizontal="center" wrapText="1"/>
    </xf>
    <xf numFmtId="1" fontId="17" fillId="3" borderId="5" xfId="0" applyNumberFormat="1" applyFont="1" applyFill="1" applyBorder="1" applyAlignment="1">
      <alignment horizontal="center" vertical="center" wrapText="1"/>
    </xf>
    <xf numFmtId="0" fontId="6" fillId="4" borderId="5" xfId="0" applyFont="1" applyFill="1" applyBorder="1" applyAlignment="1">
      <alignment vertical="top" wrapText="1"/>
    </xf>
    <xf numFmtId="0" fontId="7" fillId="0" borderId="8" xfId="0" applyFont="1" applyBorder="1" applyAlignment="1">
      <alignment horizontal="center" vertical="center" wrapText="1"/>
    </xf>
    <xf numFmtId="0" fontId="0" fillId="0" borderId="0" xfId="0" applyAlignment="1">
      <alignment horizontal="center"/>
    </xf>
    <xf numFmtId="0" fontId="16" fillId="0" borderId="0" xfId="0" applyFont="1" applyAlignment="1">
      <alignment horizontal="left" vertical="center"/>
    </xf>
    <xf numFmtId="0" fontId="16" fillId="0" borderId="0" xfId="0" applyFont="1" applyBorder="1" applyAlignment="1">
      <alignment vertical="center"/>
    </xf>
    <xf numFmtId="0" fontId="16" fillId="0" borderId="0" xfId="0" applyFont="1" applyBorder="1" applyAlignment="1">
      <alignment horizontal="center" vertical="top"/>
    </xf>
    <xf numFmtId="0" fontId="16" fillId="0" borderId="0" xfId="0" applyFont="1" applyBorder="1" applyAlignment="1">
      <alignment horizontal="left" vertical="top"/>
    </xf>
    <xf numFmtId="0" fontId="16" fillId="0" borderId="0" xfId="0" applyFont="1" applyBorder="1" applyAlignment="1">
      <alignment horizontal="left"/>
    </xf>
    <xf numFmtId="0" fontId="12" fillId="0" borderId="0" xfId="0" applyFont="1" applyBorder="1" applyAlignment="1">
      <alignment horizontal="left"/>
    </xf>
    <xf numFmtId="0" fontId="16" fillId="0" borderId="0" xfId="0" applyFont="1" applyAlignment="1">
      <alignment vertical="center"/>
    </xf>
    <xf numFmtId="0" fontId="8" fillId="0" borderId="0" xfId="0" applyFont="1" applyAlignment="1">
      <alignment horizontal="left" vertical="top"/>
    </xf>
    <xf numFmtId="0" fontId="16" fillId="0" borderId="0" xfId="0" applyFont="1" applyAlignment="1">
      <alignment horizontal="left" vertical="top"/>
    </xf>
    <xf numFmtId="0" fontId="4" fillId="4" borderId="4" xfId="0" applyFont="1" applyFill="1" applyBorder="1" applyAlignment="1">
      <alignment horizontal="center"/>
    </xf>
    <xf numFmtId="0" fontId="4" fillId="4" borderId="3" xfId="0" applyFont="1" applyFill="1" applyBorder="1" applyAlignment="1">
      <alignment horizontal="center"/>
    </xf>
    <xf numFmtId="0" fontId="4" fillId="4" borderId="2" xfId="0" applyFont="1" applyFill="1" applyBorder="1" applyAlignment="1">
      <alignment horizontal="center"/>
    </xf>
    <xf numFmtId="0" fontId="15" fillId="2" borderId="4" xfId="0" applyFont="1" applyFill="1" applyBorder="1" applyAlignment="1">
      <alignment horizontal="center" vertical="center" wrapText="1"/>
    </xf>
    <xf numFmtId="0" fontId="15" fillId="2" borderId="3" xfId="0" applyFont="1" applyFill="1" applyBorder="1" applyAlignment="1">
      <alignment horizontal="center" vertical="center" wrapText="1"/>
    </xf>
    <xf numFmtId="0" fontId="15" fillId="2" borderId="2" xfId="0" applyFont="1" applyFill="1" applyBorder="1" applyAlignment="1">
      <alignment horizontal="center" vertical="center" wrapText="1"/>
    </xf>
    <xf numFmtId="0" fontId="7" fillId="0" borderId="6" xfId="0" applyFont="1" applyBorder="1" applyAlignment="1">
      <alignment horizontal="center" vertical="center" wrapText="1"/>
    </xf>
    <xf numFmtId="0" fontId="7" fillId="0" borderId="8" xfId="0" applyFont="1" applyBorder="1" applyAlignment="1">
      <alignment horizontal="center" vertical="center" wrapText="1"/>
    </xf>
    <xf numFmtId="0" fontId="7" fillId="0" borderId="5" xfId="0" applyFont="1" applyBorder="1" applyAlignment="1">
      <alignment horizontal="left" vertical="center" wrapText="1"/>
    </xf>
    <xf numFmtId="0" fontId="7" fillId="0" borderId="6" xfId="0" applyFont="1" applyBorder="1" applyAlignment="1">
      <alignment horizontal="left" vertical="center" wrapText="1"/>
    </xf>
    <xf numFmtId="0" fontId="7" fillId="0" borderId="7" xfId="0" applyFont="1" applyBorder="1" applyAlignment="1">
      <alignment horizontal="left" vertical="center" wrapText="1"/>
    </xf>
    <xf numFmtId="0" fontId="7" fillId="0" borderId="7" xfId="0" applyFont="1" applyBorder="1" applyAlignment="1">
      <alignment horizontal="center" vertical="center" wrapText="1"/>
    </xf>
    <xf numFmtId="0" fontId="12" fillId="0" borderId="8" xfId="0" applyFont="1" applyBorder="1" applyAlignment="1">
      <alignment horizontal="center" wrapText="1"/>
    </xf>
    <xf numFmtId="0" fontId="0" fillId="0" borderId="0" xfId="0" applyBorder="1" applyAlignment="1">
      <alignment horizontal="center"/>
    </xf>
    <xf numFmtId="0" fontId="4" fillId="4" borderId="4" xfId="0" applyFont="1" applyFill="1" applyBorder="1" applyAlignment="1">
      <alignment horizontal="center" vertical="center"/>
    </xf>
    <xf numFmtId="0" fontId="4" fillId="4" borderId="3" xfId="0" applyFont="1" applyFill="1" applyBorder="1" applyAlignment="1">
      <alignment horizontal="center" vertical="center"/>
    </xf>
    <xf numFmtId="0" fontId="4" fillId="4" borderId="2" xfId="0" applyFont="1" applyFill="1" applyBorder="1" applyAlignment="1">
      <alignment horizontal="center" vertical="center"/>
    </xf>
    <xf numFmtId="0" fontId="14" fillId="0" borderId="1" xfId="0" applyFont="1" applyBorder="1" applyAlignment="1">
      <alignment horizontal="center" vertical="center" wrapText="1"/>
    </xf>
    <xf numFmtId="0" fontId="14" fillId="0" borderId="10" xfId="0" applyFont="1" applyBorder="1" applyAlignment="1">
      <alignment horizontal="center" vertical="center" wrapText="1"/>
    </xf>
    <xf numFmtId="4" fontId="7" fillId="0" borderId="6" xfId="0" applyNumberFormat="1" applyFont="1" applyBorder="1" applyAlignment="1">
      <alignment horizontal="center" vertical="center" wrapText="1"/>
    </xf>
    <xf numFmtId="4" fontId="7" fillId="0" borderId="7" xfId="0" applyNumberFormat="1" applyFont="1" applyBorder="1" applyAlignment="1">
      <alignment horizontal="center" vertical="center" wrapText="1"/>
    </xf>
    <xf numFmtId="0" fontId="7" fillId="0" borderId="8" xfId="0" applyFont="1" applyBorder="1" applyAlignment="1">
      <alignment horizontal="left" vertical="center" wrapText="1"/>
    </xf>
    <xf numFmtId="0" fontId="5" fillId="4" borderId="4" xfId="0" applyFont="1" applyFill="1" applyBorder="1" applyAlignment="1">
      <alignment horizontal="center" vertical="center"/>
    </xf>
    <xf numFmtId="0" fontId="5" fillId="4" borderId="3" xfId="0" applyFont="1" applyFill="1" applyBorder="1" applyAlignment="1">
      <alignment horizontal="center" vertical="center"/>
    </xf>
    <xf numFmtId="0" fontId="5" fillId="4" borderId="2" xfId="0" applyFont="1" applyFill="1" applyBorder="1" applyAlignment="1">
      <alignment horizontal="center" vertical="center"/>
    </xf>
    <xf numFmtId="0" fontId="0" fillId="0" borderId="0" xfId="0" applyFont="1" applyAlignment="1">
      <alignment horizontal="center"/>
    </xf>
    <xf numFmtId="0" fontId="11" fillId="2" borderId="4" xfId="0" applyFont="1" applyFill="1" applyBorder="1" applyAlignment="1">
      <alignment horizontal="center" vertical="center" wrapText="1"/>
    </xf>
    <xf numFmtId="0" fontId="11" fillId="2" borderId="3" xfId="0" applyFont="1" applyFill="1" applyBorder="1" applyAlignment="1">
      <alignment horizontal="center" vertical="center" wrapText="1"/>
    </xf>
    <xf numFmtId="0" fontId="11" fillId="2" borderId="2" xfId="0" applyFont="1" applyFill="1" applyBorder="1" applyAlignment="1">
      <alignment horizontal="center" vertical="center" wrapText="1"/>
    </xf>
    <xf numFmtId="0" fontId="0" fillId="0" borderId="0" xfId="0" applyAlignment="1">
      <alignment horizontal="center"/>
    </xf>
    <xf numFmtId="0" fontId="5" fillId="4" borderId="4" xfId="0" applyFont="1" applyFill="1" applyBorder="1" applyAlignment="1">
      <alignment horizontal="center"/>
    </xf>
    <xf numFmtId="0" fontId="5" fillId="4" borderId="3" xfId="0" applyFont="1" applyFill="1" applyBorder="1" applyAlignment="1">
      <alignment horizontal="center"/>
    </xf>
    <xf numFmtId="0" fontId="5" fillId="4" borderId="2" xfId="0" applyFont="1" applyFill="1" applyBorder="1" applyAlignment="1">
      <alignment horizontal="center"/>
    </xf>
    <xf numFmtId="4" fontId="7" fillId="0" borderId="8" xfId="0" applyNumberFormat="1" applyFont="1" applyBorder="1" applyAlignment="1">
      <alignment horizontal="center" vertical="center" wrapText="1"/>
    </xf>
    <xf numFmtId="0" fontId="16" fillId="0" borderId="0" xfId="0" applyFont="1" applyBorder="1" applyAlignment="1">
      <alignment horizontal="left" vertical="top"/>
    </xf>
    <xf numFmtId="0" fontId="0" fillId="0" borderId="9" xfId="0" applyBorder="1" applyAlignment="1">
      <alignment horizontal="center"/>
    </xf>
    <xf numFmtId="0" fontId="0" fillId="0" borderId="1" xfId="0" applyBorder="1" applyAlignment="1">
      <alignment horizontal="center"/>
    </xf>
    <xf numFmtId="0" fontId="0" fillId="0" borderId="10" xfId="0" applyBorder="1" applyAlignment="1">
      <alignment horizontal="center"/>
    </xf>
    <xf numFmtId="0" fontId="7" fillId="0" borderId="5" xfId="0" applyFont="1" applyBorder="1" applyAlignment="1">
      <alignment horizontal="center" vertical="center" wrapText="1"/>
    </xf>
  </cellXfs>
  <cellStyles count="5">
    <cellStyle name="Comma" xfId="1" builtinId="3"/>
    <cellStyle name="Normal" xfId="0" builtinId="0"/>
    <cellStyle name="Normal 2 2" xfId="3"/>
    <cellStyle name="Normal 6" xfId="4"/>
    <cellStyle name="Normal 7 3" xfId="2"/>
  </cellStyles>
  <dxfs count="13">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drawing5.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drawing6.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63500</xdr:colOff>
      <xdr:row>0</xdr:row>
      <xdr:rowOff>42334</xdr:rowOff>
    </xdr:from>
    <xdr:to>
      <xdr:col>1</xdr:col>
      <xdr:colOff>443442</xdr:colOff>
      <xdr:row>0</xdr:row>
      <xdr:rowOff>842434</xdr:rowOff>
    </xdr:to>
    <xdr:pic>
      <xdr:nvPicPr>
        <xdr:cNvPr id="5" name="Pictur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3500" y="42334"/>
          <a:ext cx="962025" cy="800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645583</xdr:colOff>
      <xdr:row>0</xdr:row>
      <xdr:rowOff>190500</xdr:rowOff>
    </xdr:from>
    <xdr:to>
      <xdr:col>6</xdr:col>
      <xdr:colOff>842432</xdr:colOff>
      <xdr:row>0</xdr:row>
      <xdr:rowOff>739927</xdr:rowOff>
    </xdr:to>
    <xdr:pic>
      <xdr:nvPicPr>
        <xdr:cNvPr id="7" name="Picture 6"/>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6593416" y="190500"/>
          <a:ext cx="1699683" cy="54942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21166</xdr:colOff>
      <xdr:row>0</xdr:row>
      <xdr:rowOff>52916</xdr:rowOff>
    </xdr:from>
    <xdr:to>
      <xdr:col>2</xdr:col>
      <xdr:colOff>422275</xdr:colOff>
      <xdr:row>0</xdr:row>
      <xdr:rowOff>853016</xdr:rowOff>
    </xdr:to>
    <xdr:pic>
      <xdr:nvPicPr>
        <xdr:cNvPr id="5" name="Pictur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2333" y="52916"/>
          <a:ext cx="962025" cy="800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158750</xdr:colOff>
      <xdr:row>0</xdr:row>
      <xdr:rowOff>169334</xdr:rowOff>
    </xdr:from>
    <xdr:to>
      <xdr:col>7</xdr:col>
      <xdr:colOff>1011766</xdr:colOff>
      <xdr:row>0</xdr:row>
      <xdr:rowOff>718761</xdr:rowOff>
    </xdr:to>
    <xdr:pic>
      <xdr:nvPicPr>
        <xdr:cNvPr id="7" name="Picture 6"/>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7207250" y="169334"/>
          <a:ext cx="1699683" cy="549427"/>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74083</xdr:colOff>
      <xdr:row>0</xdr:row>
      <xdr:rowOff>63501</xdr:rowOff>
    </xdr:from>
    <xdr:to>
      <xdr:col>1</xdr:col>
      <xdr:colOff>485775</xdr:colOff>
      <xdr:row>0</xdr:row>
      <xdr:rowOff>863601</xdr:rowOff>
    </xdr:to>
    <xdr:pic>
      <xdr:nvPicPr>
        <xdr:cNvPr id="5" name="Pictur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4083" y="63501"/>
          <a:ext cx="962025" cy="800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560917</xdr:colOff>
      <xdr:row>0</xdr:row>
      <xdr:rowOff>158750</xdr:rowOff>
    </xdr:from>
    <xdr:to>
      <xdr:col>6</xdr:col>
      <xdr:colOff>715433</xdr:colOff>
      <xdr:row>0</xdr:row>
      <xdr:rowOff>708177</xdr:rowOff>
    </xdr:to>
    <xdr:pic>
      <xdr:nvPicPr>
        <xdr:cNvPr id="7" name="Picture 6"/>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7461250" y="158750"/>
          <a:ext cx="1699683" cy="549427"/>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116416</xdr:colOff>
      <xdr:row>0</xdr:row>
      <xdr:rowOff>95250</xdr:rowOff>
    </xdr:from>
    <xdr:to>
      <xdr:col>1</xdr:col>
      <xdr:colOff>443441</xdr:colOff>
      <xdr:row>0</xdr:row>
      <xdr:rowOff>895350</xdr:rowOff>
    </xdr:to>
    <xdr:pic>
      <xdr:nvPicPr>
        <xdr:cNvPr id="6" name="Pictur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6416" y="95250"/>
          <a:ext cx="962025" cy="800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613834</xdr:colOff>
      <xdr:row>0</xdr:row>
      <xdr:rowOff>158750</xdr:rowOff>
    </xdr:from>
    <xdr:to>
      <xdr:col>6</xdr:col>
      <xdr:colOff>747183</xdr:colOff>
      <xdr:row>0</xdr:row>
      <xdr:rowOff>708177</xdr:rowOff>
    </xdr:to>
    <xdr:pic>
      <xdr:nvPicPr>
        <xdr:cNvPr id="7" name="Picture 6"/>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7609417" y="158750"/>
          <a:ext cx="1699683" cy="549427"/>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xdr:col>
      <xdr:colOff>52916</xdr:colOff>
      <xdr:row>0</xdr:row>
      <xdr:rowOff>52917</xdr:rowOff>
    </xdr:from>
    <xdr:to>
      <xdr:col>2</xdr:col>
      <xdr:colOff>443441</xdr:colOff>
      <xdr:row>0</xdr:row>
      <xdr:rowOff>853017</xdr:rowOff>
    </xdr:to>
    <xdr:pic>
      <xdr:nvPicPr>
        <xdr:cNvPr id="5" name="Pictur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2916" y="52917"/>
          <a:ext cx="962025" cy="800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539750</xdr:colOff>
      <xdr:row>0</xdr:row>
      <xdr:rowOff>84667</xdr:rowOff>
    </xdr:from>
    <xdr:to>
      <xdr:col>7</xdr:col>
      <xdr:colOff>687915</xdr:colOff>
      <xdr:row>0</xdr:row>
      <xdr:rowOff>814917</xdr:rowOff>
    </xdr:to>
    <xdr:pic>
      <xdr:nvPicPr>
        <xdr:cNvPr id="7" name="Picture 6"/>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7059083" y="84667"/>
          <a:ext cx="1777999" cy="730250"/>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116417</xdr:colOff>
      <xdr:row>0</xdr:row>
      <xdr:rowOff>74084</xdr:rowOff>
    </xdr:from>
    <xdr:to>
      <xdr:col>1</xdr:col>
      <xdr:colOff>443442</xdr:colOff>
      <xdr:row>0</xdr:row>
      <xdr:rowOff>874184</xdr:rowOff>
    </xdr:to>
    <xdr:pic>
      <xdr:nvPicPr>
        <xdr:cNvPr id="5" name="Pictur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6417" y="74084"/>
          <a:ext cx="962025" cy="800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804334</xdr:colOff>
      <xdr:row>0</xdr:row>
      <xdr:rowOff>116416</xdr:rowOff>
    </xdr:from>
    <xdr:to>
      <xdr:col>6</xdr:col>
      <xdr:colOff>796749</xdr:colOff>
      <xdr:row>0</xdr:row>
      <xdr:rowOff>730250</xdr:rowOff>
    </xdr:to>
    <xdr:pic>
      <xdr:nvPicPr>
        <xdr:cNvPr id="9" name="Picture 8"/>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7482417" y="116416"/>
          <a:ext cx="1622249" cy="613834"/>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1"/>
  <sheetViews>
    <sheetView view="pageBreakPreview" zoomScale="90" zoomScaleSheetLayoutView="90" workbookViewId="0">
      <selection activeCell="G8" sqref="G8"/>
    </sheetView>
  </sheetViews>
  <sheetFormatPr defaultRowHeight="15" x14ac:dyDescent="0.25"/>
  <cols>
    <col min="1" max="1" width="8.7109375" style="44" customWidth="1"/>
    <col min="2" max="2" width="23.5703125" customWidth="1"/>
    <col min="3" max="3" width="46.42578125" customWidth="1"/>
    <col min="4" max="4" width="10.28515625" style="44" customWidth="1"/>
    <col min="5" max="5" width="9.85546875" style="44" bestFit="1" customWidth="1"/>
    <col min="6" max="6" width="12.7109375" style="44" bestFit="1" customWidth="1"/>
    <col min="7" max="7" width="15.42578125" style="44" customWidth="1"/>
  </cols>
  <sheetData>
    <row r="1" spans="1:7" ht="68.25" customHeight="1" x14ac:dyDescent="0.25">
      <c r="A1" s="106"/>
      <c r="B1" s="106"/>
      <c r="C1" s="106"/>
      <c r="D1" s="106"/>
      <c r="E1" s="106"/>
      <c r="F1" s="106"/>
      <c r="G1" s="106"/>
    </row>
    <row r="2" spans="1:7" s="2" customFormat="1" ht="24" customHeight="1" x14ac:dyDescent="0.3">
      <c r="A2" s="84" t="s">
        <v>81</v>
      </c>
      <c r="B2" s="42"/>
      <c r="C2" s="42"/>
      <c r="D2" s="42"/>
      <c r="E2" s="42"/>
      <c r="F2" s="42"/>
      <c r="G2" s="42"/>
    </row>
    <row r="3" spans="1:7" s="2" customFormat="1" ht="18.75" x14ac:dyDescent="0.3">
      <c r="A3" s="92" t="s">
        <v>79</v>
      </c>
      <c r="B3" s="42"/>
      <c r="C3" s="42"/>
      <c r="D3" s="42"/>
      <c r="E3" s="42"/>
      <c r="F3" s="42"/>
      <c r="G3" s="42"/>
    </row>
    <row r="4" spans="1:7" ht="20.25" x14ac:dyDescent="0.25">
      <c r="A4" s="19" t="s">
        <v>40</v>
      </c>
      <c r="B4" s="96" t="s">
        <v>39</v>
      </c>
      <c r="C4" s="97"/>
      <c r="D4" s="97"/>
      <c r="E4" s="97"/>
      <c r="F4" s="97"/>
      <c r="G4" s="98"/>
    </row>
    <row r="5" spans="1:7" ht="15.75" x14ac:dyDescent="0.25">
      <c r="A5" s="99" t="s">
        <v>19</v>
      </c>
      <c r="B5" s="101" t="s">
        <v>38</v>
      </c>
      <c r="C5" s="102" t="s">
        <v>37</v>
      </c>
      <c r="D5" s="99" t="s">
        <v>17</v>
      </c>
      <c r="E5" s="99" t="s">
        <v>16</v>
      </c>
      <c r="F5" s="49" t="s">
        <v>15</v>
      </c>
      <c r="G5" s="4" t="s">
        <v>14</v>
      </c>
    </row>
    <row r="6" spans="1:7" ht="15.75" x14ac:dyDescent="0.25">
      <c r="A6" s="100"/>
      <c r="B6" s="101"/>
      <c r="C6" s="103"/>
      <c r="D6" s="104"/>
      <c r="E6" s="105"/>
      <c r="F6" s="50" t="s">
        <v>13</v>
      </c>
      <c r="G6" s="5" t="s">
        <v>13</v>
      </c>
    </row>
    <row r="7" spans="1:7" ht="31.5" x14ac:dyDescent="0.25">
      <c r="A7" s="47">
        <v>1</v>
      </c>
      <c r="B7" s="10" t="s">
        <v>36</v>
      </c>
      <c r="C7" s="11" t="s">
        <v>66</v>
      </c>
      <c r="D7" s="51" t="s">
        <v>34</v>
      </c>
      <c r="E7" s="52">
        <f>'RHC Pirpai'!F8+'RHC Kheshgi'!E8+'GGPS Pabbi'!E8</f>
        <v>85</v>
      </c>
      <c r="F7" s="53"/>
      <c r="G7" s="54"/>
    </row>
    <row r="8" spans="1:7" ht="47.25" x14ac:dyDescent="0.25">
      <c r="A8" s="47">
        <v>2</v>
      </c>
      <c r="B8" s="11" t="s">
        <v>35</v>
      </c>
      <c r="C8" s="12" t="s">
        <v>43</v>
      </c>
      <c r="D8" s="51" t="s">
        <v>34</v>
      </c>
      <c r="E8" s="52">
        <f>'RHC Pirpai'!F9+'RHC Kheshgi'!E9+'GGPS Pabbi'!E9</f>
        <v>85</v>
      </c>
      <c r="F8" s="53"/>
      <c r="G8" s="54"/>
    </row>
    <row r="9" spans="1:7" ht="47.25" x14ac:dyDescent="0.25">
      <c r="A9" s="47">
        <v>3</v>
      </c>
      <c r="B9" s="11" t="s">
        <v>33</v>
      </c>
      <c r="C9" s="11" t="s">
        <v>32</v>
      </c>
      <c r="D9" s="26" t="s">
        <v>28</v>
      </c>
      <c r="E9" s="26">
        <f>'RHC Pirpai'!F10+'RHC Kheshgi'!E10+'GGPS Pabbi'!E10</f>
        <v>1244</v>
      </c>
      <c r="F9" s="53"/>
      <c r="G9" s="54"/>
    </row>
    <row r="10" spans="1:7" ht="78.75" x14ac:dyDescent="0.25">
      <c r="A10" s="47">
        <v>4</v>
      </c>
      <c r="B10" s="10" t="s">
        <v>31</v>
      </c>
      <c r="C10" s="11" t="s">
        <v>53</v>
      </c>
      <c r="D10" s="26" t="s">
        <v>28</v>
      </c>
      <c r="E10" s="26">
        <f>'RHC Pirpai'!F11+'RHC Akbarpura'!E8+'Civil Hospital Akora Khattak'!F9+'GGPS Pabbi'!E11</f>
        <v>884</v>
      </c>
      <c r="F10" s="53"/>
      <c r="G10" s="54"/>
    </row>
    <row r="11" spans="1:7" ht="63" x14ac:dyDescent="0.25">
      <c r="A11" s="47">
        <v>5</v>
      </c>
      <c r="B11" s="10" t="s">
        <v>30</v>
      </c>
      <c r="C11" s="14" t="s">
        <v>45</v>
      </c>
      <c r="D11" s="22" t="s">
        <v>25</v>
      </c>
      <c r="E11" s="55">
        <f>'RHC Pirpai'!F12+'RHC Akbarpura'!E9+'RHC Kheshgi'!E11+'GGPS Pabbi'!E12</f>
        <v>7</v>
      </c>
      <c r="F11" s="56"/>
      <c r="G11" s="54"/>
    </row>
    <row r="12" spans="1:7" ht="63" x14ac:dyDescent="0.25">
      <c r="A12" s="47">
        <v>6</v>
      </c>
      <c r="B12" s="10" t="s">
        <v>29</v>
      </c>
      <c r="C12" s="11" t="s">
        <v>46</v>
      </c>
      <c r="D12" s="22" t="s">
        <v>28</v>
      </c>
      <c r="E12" s="55">
        <f>'RHC Pirpai'!F13+'RHC Akbarpura'!E10+'RHC Kheshgi'!E12+'Civil Hospital Akora Khattak'!F10+'GGPS Pabbi'!E13</f>
        <v>1851</v>
      </c>
      <c r="F12" s="53"/>
      <c r="G12" s="54"/>
    </row>
    <row r="13" spans="1:7" ht="18.75" x14ac:dyDescent="0.3">
      <c r="A13" s="93" t="s">
        <v>42</v>
      </c>
      <c r="B13" s="94"/>
      <c r="C13" s="94"/>
      <c r="D13" s="94"/>
      <c r="E13" s="94"/>
      <c r="F13" s="95"/>
      <c r="G13" s="57"/>
    </row>
    <row r="14" spans="1:7" ht="20.25" x14ac:dyDescent="0.25">
      <c r="A14" s="18" t="s">
        <v>27</v>
      </c>
      <c r="B14" s="96" t="s">
        <v>26</v>
      </c>
      <c r="C14" s="97"/>
      <c r="D14" s="97"/>
      <c r="E14" s="97"/>
      <c r="F14" s="97"/>
      <c r="G14" s="98"/>
    </row>
    <row r="15" spans="1:7" ht="15.75" x14ac:dyDescent="0.25">
      <c r="A15" s="99" t="s">
        <v>19</v>
      </c>
      <c r="B15" s="102"/>
      <c r="C15" s="102" t="s">
        <v>18</v>
      </c>
      <c r="D15" s="99" t="s">
        <v>17</v>
      </c>
      <c r="E15" s="112" t="s">
        <v>16</v>
      </c>
      <c r="F15" s="4" t="s">
        <v>15</v>
      </c>
      <c r="G15" s="4" t="s">
        <v>14</v>
      </c>
    </row>
    <row r="16" spans="1:7" ht="15.75" x14ac:dyDescent="0.25">
      <c r="A16" s="100"/>
      <c r="B16" s="114"/>
      <c r="C16" s="103"/>
      <c r="D16" s="104"/>
      <c r="E16" s="113"/>
      <c r="F16" s="5" t="s">
        <v>13</v>
      </c>
      <c r="G16" s="5" t="s">
        <v>13</v>
      </c>
    </row>
    <row r="17" spans="1:7" ht="63" x14ac:dyDescent="0.25">
      <c r="A17" s="48">
        <v>1</v>
      </c>
      <c r="B17" s="16" t="s">
        <v>47</v>
      </c>
      <c r="C17" s="17" t="s">
        <v>48</v>
      </c>
      <c r="D17" s="22" t="s">
        <v>25</v>
      </c>
      <c r="E17" s="22">
        <f>'RHC Pirpai'!F18+'RHC Akbarpura'!E15+'RHC Kheshgi'!E17+'Civil Hospital Akora Khattak'!F15+'GGPS Pabbi'!E18</f>
        <v>5</v>
      </c>
      <c r="F17" s="22"/>
      <c r="G17" s="58"/>
    </row>
    <row r="18" spans="1:7" ht="31.5" x14ac:dyDescent="0.25">
      <c r="A18" s="48">
        <v>2</v>
      </c>
      <c r="B18" s="16" t="s">
        <v>24</v>
      </c>
      <c r="C18" s="17" t="s">
        <v>49</v>
      </c>
      <c r="D18" s="22" t="s">
        <v>0</v>
      </c>
      <c r="E18" s="22">
        <f>'RHC Pirpai'!F19+'RHC Akbarpura'!E16+'RHC Kheshgi'!E18+'Civil Hospital Akora Khattak'!F16+'GGPS Pabbi'!E19</f>
        <v>8</v>
      </c>
      <c r="F18" s="22"/>
      <c r="G18" s="58"/>
    </row>
    <row r="19" spans="1:7" ht="31.5" x14ac:dyDescent="0.25">
      <c r="A19" s="48">
        <v>3</v>
      </c>
      <c r="B19" s="16" t="s">
        <v>23</v>
      </c>
      <c r="C19" s="17" t="s">
        <v>22</v>
      </c>
      <c r="D19" s="22" t="s">
        <v>0</v>
      </c>
      <c r="E19" s="22">
        <f>'RHC Pirpai'!F20+'RHC Akbarpura'!E17+'RHC Kheshgi'!E19+'Civil Hospital Akora Khattak'!F17+'GGPS Pabbi'!E20</f>
        <v>8</v>
      </c>
      <c r="F19" s="22"/>
      <c r="G19" s="58"/>
    </row>
    <row r="20" spans="1:7" ht="18.75" x14ac:dyDescent="0.25">
      <c r="A20" s="107" t="s">
        <v>65</v>
      </c>
      <c r="B20" s="108"/>
      <c r="C20" s="108"/>
      <c r="D20" s="108"/>
      <c r="E20" s="108"/>
      <c r="F20" s="109"/>
      <c r="G20" s="59"/>
    </row>
    <row r="21" spans="1:7" ht="20.25" x14ac:dyDescent="0.25">
      <c r="A21" s="19" t="s">
        <v>21</v>
      </c>
      <c r="B21" s="96" t="s">
        <v>20</v>
      </c>
      <c r="C21" s="97"/>
      <c r="D21" s="97"/>
      <c r="E21" s="97"/>
      <c r="F21" s="97"/>
      <c r="G21" s="98"/>
    </row>
    <row r="22" spans="1:7" ht="15.75" x14ac:dyDescent="0.25">
      <c r="A22" s="99" t="s">
        <v>19</v>
      </c>
      <c r="B22" s="99"/>
      <c r="C22" s="99" t="s">
        <v>18</v>
      </c>
      <c r="D22" s="99" t="s">
        <v>17</v>
      </c>
      <c r="E22" s="112" t="s">
        <v>16</v>
      </c>
      <c r="F22" s="4" t="s">
        <v>15</v>
      </c>
      <c r="G22" s="4" t="s">
        <v>14</v>
      </c>
    </row>
    <row r="23" spans="1:7" ht="15.75" x14ac:dyDescent="0.25">
      <c r="A23" s="104"/>
      <c r="B23" s="100"/>
      <c r="C23" s="104"/>
      <c r="D23" s="104"/>
      <c r="E23" s="113"/>
      <c r="F23" s="5" t="s">
        <v>13</v>
      </c>
      <c r="G23" s="5" t="s">
        <v>13</v>
      </c>
    </row>
    <row r="24" spans="1:7" ht="126" x14ac:dyDescent="0.25">
      <c r="A24" s="22">
        <v>1</v>
      </c>
      <c r="B24" s="15" t="s">
        <v>12</v>
      </c>
      <c r="C24" s="23" t="s">
        <v>61</v>
      </c>
      <c r="D24" s="22" t="s">
        <v>10</v>
      </c>
      <c r="E24" s="22">
        <f>'RHC Pirpai'!F25+'RHC Akbarpura'!E22+'RHC Kheshgi'!E24+'Civil Hospital Akora Khattak'!F22+'GGPS Pabbi'!E25</f>
        <v>226</v>
      </c>
      <c r="F24" s="22"/>
      <c r="G24" s="24"/>
    </row>
    <row r="25" spans="1:7" ht="63" x14ac:dyDescent="0.25">
      <c r="A25" s="22">
        <v>2</v>
      </c>
      <c r="B25" s="13" t="s">
        <v>11</v>
      </c>
      <c r="C25" s="25" t="s">
        <v>72</v>
      </c>
      <c r="D25" s="26" t="s">
        <v>10</v>
      </c>
      <c r="E25" s="26">
        <f>'RHC Pirpai'!F26+'RHC Akbarpura'!E23+'RHC Kheshgi'!E25+'GGPS Pabbi'!E26</f>
        <v>65</v>
      </c>
      <c r="F25" s="26"/>
      <c r="G25" s="24"/>
    </row>
    <row r="26" spans="1:7" ht="63" x14ac:dyDescent="0.25">
      <c r="A26" s="22">
        <v>3</v>
      </c>
      <c r="B26" s="15" t="s">
        <v>11</v>
      </c>
      <c r="C26" s="15" t="s">
        <v>73</v>
      </c>
      <c r="D26" s="22" t="s">
        <v>10</v>
      </c>
      <c r="E26" s="22">
        <f>'RHC Pirpai'!F27+'RHC Akbarpura'!E24+'RHC Kheshgi'!E26+'GGPS Pabbi'!E27</f>
        <v>65</v>
      </c>
      <c r="F26" s="22"/>
      <c r="G26" s="24"/>
    </row>
    <row r="27" spans="1:7" ht="47.25" x14ac:dyDescent="0.25">
      <c r="A27" s="22">
        <v>4</v>
      </c>
      <c r="B27" s="15" t="s">
        <v>9</v>
      </c>
      <c r="C27" s="27" t="s">
        <v>62</v>
      </c>
      <c r="D27" s="22" t="s">
        <v>0</v>
      </c>
      <c r="E27" s="22">
        <f>'RHC Pirpai'!F28+'RHC Kheshgi'!E27+'GGPS Pabbi'!E28</f>
        <v>5</v>
      </c>
      <c r="F27" s="28"/>
      <c r="G27" s="24"/>
    </row>
    <row r="28" spans="1:7" ht="47.25" x14ac:dyDescent="0.25">
      <c r="A28" s="22">
        <v>5</v>
      </c>
      <c r="B28" s="13" t="s">
        <v>52</v>
      </c>
      <c r="C28" s="27" t="s">
        <v>63</v>
      </c>
      <c r="D28" s="22" t="s">
        <v>0</v>
      </c>
      <c r="E28" s="22">
        <f>'RHC Akbarpura'!E26</f>
        <v>2</v>
      </c>
      <c r="F28" s="22"/>
      <c r="G28" s="24"/>
    </row>
    <row r="29" spans="1:7" ht="157.5" x14ac:dyDescent="0.25">
      <c r="A29" s="22">
        <v>6</v>
      </c>
      <c r="B29" s="15" t="s">
        <v>7</v>
      </c>
      <c r="C29" s="27" t="s">
        <v>59</v>
      </c>
      <c r="D29" s="22" t="s">
        <v>0</v>
      </c>
      <c r="E29" s="22">
        <f>'RHC Pirpai'!F29+'RHC Kheshgi'!E28+'GGPS Pabbi'!E29</f>
        <v>5</v>
      </c>
      <c r="F29" s="29"/>
      <c r="G29" s="24"/>
    </row>
    <row r="30" spans="1:7" ht="173.25" x14ac:dyDescent="0.25">
      <c r="A30" s="22">
        <v>7</v>
      </c>
      <c r="B30" s="15" t="s">
        <v>6</v>
      </c>
      <c r="C30" s="81" t="s">
        <v>77</v>
      </c>
      <c r="D30" s="22" t="s">
        <v>0</v>
      </c>
      <c r="E30" s="29">
        <f>'RHC Akbarpura'!E27+'Civil Hospital Akora Khattak'!F23</f>
        <v>2</v>
      </c>
      <c r="F30" s="29"/>
      <c r="G30" s="24"/>
    </row>
    <row r="31" spans="1:7" ht="31.5" x14ac:dyDescent="0.25">
      <c r="A31" s="22">
        <v>8</v>
      </c>
      <c r="B31" s="15" t="s">
        <v>5</v>
      </c>
      <c r="C31" s="15" t="s">
        <v>55</v>
      </c>
      <c r="D31" s="22" t="s">
        <v>0</v>
      </c>
      <c r="E31" s="29">
        <f>'RHC Pirpai'!F31+'RHC Akbarpura'!E28+'RHC Kheshgi'!E29+'Civil Hospital Akora Khattak'!F24+'GGPS Pabbi'!E30</f>
        <v>8</v>
      </c>
      <c r="F31" s="29"/>
      <c r="G31" s="24"/>
    </row>
    <row r="32" spans="1:7" ht="63" x14ac:dyDescent="0.25">
      <c r="A32" s="22">
        <v>9</v>
      </c>
      <c r="B32" s="15" t="s">
        <v>3</v>
      </c>
      <c r="C32" s="30" t="s">
        <v>64</v>
      </c>
      <c r="D32" s="22" t="s">
        <v>0</v>
      </c>
      <c r="E32" s="29">
        <f>'RHC Pirpai'!F30+'Civil Hospital Akora Khattak'!F25</f>
        <v>2</v>
      </c>
      <c r="F32" s="29"/>
      <c r="G32" s="24"/>
    </row>
    <row r="33" spans="1:7" ht="15.75" x14ac:dyDescent="0.25">
      <c r="A33" s="22">
        <v>10</v>
      </c>
      <c r="B33" s="15" t="s">
        <v>56</v>
      </c>
      <c r="C33" s="15" t="s">
        <v>57</v>
      </c>
      <c r="D33" s="22" t="s">
        <v>0</v>
      </c>
      <c r="E33" s="29">
        <f>'RHC Akbarpura'!E25</f>
        <v>2</v>
      </c>
      <c r="F33" s="29"/>
      <c r="G33" s="31"/>
    </row>
    <row r="34" spans="1:7" ht="94.5" x14ac:dyDescent="0.25">
      <c r="A34" s="22">
        <v>11</v>
      </c>
      <c r="B34" s="11" t="s">
        <v>2</v>
      </c>
      <c r="C34" s="11" t="s">
        <v>69</v>
      </c>
      <c r="D34" s="22" t="s">
        <v>1</v>
      </c>
      <c r="E34" s="29">
        <f>'RHC Pirpai'!F32+'RHC Akbarpura'!E30+'GGPS Pabbi'!E31</f>
        <v>4</v>
      </c>
      <c r="F34" s="29"/>
      <c r="G34" s="24"/>
    </row>
    <row r="35" spans="1:7" ht="63" x14ac:dyDescent="0.25">
      <c r="A35" s="22">
        <v>12</v>
      </c>
      <c r="B35" s="32" t="s">
        <v>51</v>
      </c>
      <c r="C35" s="33" t="s">
        <v>68</v>
      </c>
      <c r="D35" s="22" t="s">
        <v>0</v>
      </c>
      <c r="E35" s="29">
        <f>'RHC Pirpai'!F33+'RHC Akbarpura'!E30+'GGPS Pabbi'!E32</f>
        <v>4</v>
      </c>
      <c r="F35" s="29"/>
      <c r="G35" s="24"/>
    </row>
    <row r="36" spans="1:7" s="61" customFormat="1" ht="27" customHeight="1" x14ac:dyDescent="0.25">
      <c r="A36" s="107" t="s">
        <v>41</v>
      </c>
      <c r="B36" s="108"/>
      <c r="C36" s="108"/>
      <c r="D36" s="108"/>
      <c r="E36" s="108"/>
      <c r="F36" s="109"/>
      <c r="G36" s="21"/>
    </row>
    <row r="37" spans="1:7" s="61" customFormat="1" ht="27" customHeight="1" x14ac:dyDescent="0.25">
      <c r="A37" s="110" t="s">
        <v>76</v>
      </c>
      <c r="B37" s="110"/>
      <c r="C37" s="110"/>
      <c r="D37" s="110"/>
      <c r="E37" s="110"/>
      <c r="F37" s="111"/>
      <c r="G37" s="21"/>
    </row>
    <row r="39" spans="1:7" x14ac:dyDescent="0.25">
      <c r="G39" s="60"/>
    </row>
    <row r="40" spans="1:7" x14ac:dyDescent="0.25">
      <c r="G40" s="60"/>
    </row>
    <row r="41" spans="1:7" x14ac:dyDescent="0.25">
      <c r="G41" s="60"/>
    </row>
  </sheetData>
  <mergeCells count="23">
    <mergeCell ref="A1:G1"/>
    <mergeCell ref="A36:F36"/>
    <mergeCell ref="A37:F37"/>
    <mergeCell ref="B21:G21"/>
    <mergeCell ref="C15:C16"/>
    <mergeCell ref="D15:D16"/>
    <mergeCell ref="E15:E16"/>
    <mergeCell ref="A22:A23"/>
    <mergeCell ref="C22:C23"/>
    <mergeCell ref="D22:D23"/>
    <mergeCell ref="E22:E23"/>
    <mergeCell ref="B22:B23"/>
    <mergeCell ref="A15:A16"/>
    <mergeCell ref="A20:F20"/>
    <mergeCell ref="B15:B16"/>
    <mergeCell ref="B14:G14"/>
    <mergeCell ref="A13:F13"/>
    <mergeCell ref="B4:G4"/>
    <mergeCell ref="A5:A6"/>
    <mergeCell ref="B5:B6"/>
    <mergeCell ref="C5:C6"/>
    <mergeCell ref="D5:D6"/>
    <mergeCell ref="E5:E6"/>
  </mergeCells>
  <conditionalFormatting sqref="C35">
    <cfRule type="duplicateValues" dxfId="12" priority="3"/>
  </conditionalFormatting>
  <conditionalFormatting sqref="C24">
    <cfRule type="duplicateValues" dxfId="11" priority="6"/>
  </conditionalFormatting>
  <conditionalFormatting sqref="C30">
    <cfRule type="duplicateValues" dxfId="10" priority="1"/>
  </conditionalFormatting>
  <pageMargins left="0.7" right="0.7" top="0.75" bottom="0.75" header="0.3" footer="0.3"/>
  <pageSetup scale="7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H35"/>
  <sheetViews>
    <sheetView view="pageBreakPreview" zoomScale="90" zoomScaleSheetLayoutView="90" workbookViewId="0">
      <selection activeCell="D8" sqref="D8"/>
    </sheetView>
  </sheetViews>
  <sheetFormatPr defaultRowHeight="15" x14ac:dyDescent="0.25"/>
  <cols>
    <col min="1" max="1" width="0.28515625" customWidth="1"/>
    <col min="2" max="2" width="8.42578125" style="83" customWidth="1"/>
    <col min="3" max="3" width="27" customWidth="1"/>
    <col min="4" max="4" width="48.5703125" customWidth="1"/>
    <col min="5" max="5" width="9.140625" style="44"/>
    <col min="6" max="6" width="12.28515625" style="44" customWidth="1"/>
    <col min="7" max="7" width="12.7109375" style="44" bestFit="1" customWidth="1"/>
    <col min="8" max="8" width="17.7109375" style="44" bestFit="1" customWidth="1"/>
  </cols>
  <sheetData>
    <row r="1" spans="2:8" ht="71.25" customHeight="1" x14ac:dyDescent="0.25">
      <c r="B1" s="118"/>
      <c r="C1" s="118"/>
      <c r="D1" s="118"/>
      <c r="E1" s="118"/>
      <c r="F1" s="118"/>
      <c r="G1" s="118"/>
      <c r="H1" s="118"/>
    </row>
    <row r="2" spans="2:8" s="1" customFormat="1" ht="18.75" x14ac:dyDescent="0.3">
      <c r="B2" s="84" t="s">
        <v>81</v>
      </c>
      <c r="C2" s="40"/>
      <c r="D2" s="40"/>
      <c r="E2" s="46"/>
      <c r="F2" s="46"/>
      <c r="G2" s="46"/>
      <c r="H2" s="62"/>
    </row>
    <row r="3" spans="2:8" s="6" customFormat="1" ht="18.75" x14ac:dyDescent="0.3">
      <c r="B3" s="84" t="s">
        <v>79</v>
      </c>
      <c r="C3" s="40"/>
      <c r="D3" s="40"/>
      <c r="E3" s="46"/>
      <c r="F3" s="46"/>
      <c r="G3" s="46"/>
      <c r="H3" s="62"/>
    </row>
    <row r="4" spans="2:8" s="1" customFormat="1" ht="18.75" x14ac:dyDescent="0.3">
      <c r="B4" s="84" t="s">
        <v>85</v>
      </c>
      <c r="C4" s="20"/>
      <c r="D4" s="39"/>
      <c r="E4" s="63"/>
      <c r="F4" s="63"/>
      <c r="G4" s="63"/>
      <c r="H4" s="64"/>
    </row>
    <row r="5" spans="2:8" ht="23.25" x14ac:dyDescent="0.25">
      <c r="B5" s="9" t="s">
        <v>40</v>
      </c>
      <c r="C5" s="119" t="s">
        <v>39</v>
      </c>
      <c r="D5" s="120"/>
      <c r="E5" s="120"/>
      <c r="F5" s="120"/>
      <c r="G5" s="120"/>
      <c r="H5" s="121"/>
    </row>
    <row r="6" spans="2:8" ht="15.75" x14ac:dyDescent="0.25">
      <c r="B6" s="99" t="s">
        <v>19</v>
      </c>
      <c r="C6" s="101" t="s">
        <v>38</v>
      </c>
      <c r="D6" s="102" t="s">
        <v>37</v>
      </c>
      <c r="E6" s="99" t="s">
        <v>17</v>
      </c>
      <c r="F6" s="99" t="s">
        <v>16</v>
      </c>
      <c r="G6" s="49" t="s">
        <v>15</v>
      </c>
      <c r="H6" s="4" t="s">
        <v>14</v>
      </c>
    </row>
    <row r="7" spans="2:8" ht="15.75" x14ac:dyDescent="0.25">
      <c r="B7" s="100"/>
      <c r="C7" s="101"/>
      <c r="D7" s="103"/>
      <c r="E7" s="104"/>
      <c r="F7" s="105"/>
      <c r="G7" s="50" t="s">
        <v>13</v>
      </c>
      <c r="H7" s="5" t="s">
        <v>13</v>
      </c>
    </row>
    <row r="8" spans="2:8" ht="31.5" x14ac:dyDescent="0.25">
      <c r="B8" s="47">
        <v>1</v>
      </c>
      <c r="C8" s="10" t="s">
        <v>36</v>
      </c>
      <c r="D8" s="34" t="s">
        <v>66</v>
      </c>
      <c r="E8" s="51" t="s">
        <v>34</v>
      </c>
      <c r="F8" s="52">
        <v>15</v>
      </c>
      <c r="G8" s="56"/>
      <c r="H8" s="54"/>
    </row>
    <row r="9" spans="2:8" ht="47.25" x14ac:dyDescent="0.25">
      <c r="B9" s="47">
        <v>2</v>
      </c>
      <c r="C9" s="11" t="s">
        <v>35</v>
      </c>
      <c r="D9" s="35" t="s">
        <v>43</v>
      </c>
      <c r="E9" s="51" t="s">
        <v>34</v>
      </c>
      <c r="F9" s="52">
        <v>15</v>
      </c>
      <c r="G9" s="56"/>
      <c r="H9" s="54"/>
    </row>
    <row r="10" spans="2:8" ht="47.25" x14ac:dyDescent="0.25">
      <c r="B10" s="47">
        <v>3</v>
      </c>
      <c r="C10" s="11" t="s">
        <v>33</v>
      </c>
      <c r="D10" s="34" t="s">
        <v>32</v>
      </c>
      <c r="E10" s="26" t="s">
        <v>28</v>
      </c>
      <c r="F10" s="26">
        <v>334</v>
      </c>
      <c r="G10" s="56"/>
      <c r="H10" s="54"/>
    </row>
    <row r="11" spans="2:8" ht="63" x14ac:dyDescent="0.25">
      <c r="B11" s="47">
        <v>4</v>
      </c>
      <c r="C11" s="10" t="s">
        <v>31</v>
      </c>
      <c r="D11" s="34" t="s">
        <v>44</v>
      </c>
      <c r="E11" s="26" t="s">
        <v>28</v>
      </c>
      <c r="F11" s="26">
        <v>180</v>
      </c>
      <c r="G11" s="56"/>
      <c r="H11" s="54"/>
    </row>
    <row r="12" spans="2:8" ht="63" x14ac:dyDescent="0.25">
      <c r="B12" s="47">
        <v>5</v>
      </c>
      <c r="C12" s="10" t="s">
        <v>30</v>
      </c>
      <c r="D12" s="36" t="s">
        <v>45</v>
      </c>
      <c r="E12" s="22" t="s">
        <v>25</v>
      </c>
      <c r="F12" s="55">
        <v>1</v>
      </c>
      <c r="G12" s="56"/>
      <c r="H12" s="54"/>
    </row>
    <row r="13" spans="2:8" ht="47.25" x14ac:dyDescent="0.25">
      <c r="B13" s="47">
        <v>6</v>
      </c>
      <c r="C13" s="10" t="s">
        <v>29</v>
      </c>
      <c r="D13" s="27" t="s">
        <v>46</v>
      </c>
      <c r="E13" s="22" t="s">
        <v>28</v>
      </c>
      <c r="F13" s="55">
        <v>334</v>
      </c>
      <c r="G13" s="56"/>
      <c r="H13" s="54"/>
    </row>
    <row r="14" spans="2:8" ht="18.75" x14ac:dyDescent="0.3">
      <c r="B14" s="93" t="s">
        <v>42</v>
      </c>
      <c r="C14" s="94"/>
      <c r="D14" s="94"/>
      <c r="E14" s="94"/>
      <c r="F14" s="94"/>
      <c r="G14" s="95"/>
      <c r="H14" s="65"/>
    </row>
    <row r="15" spans="2:8" ht="20.25" x14ac:dyDescent="0.25">
      <c r="B15" s="18" t="s">
        <v>27</v>
      </c>
      <c r="C15" s="96" t="s">
        <v>26</v>
      </c>
      <c r="D15" s="97"/>
      <c r="E15" s="97"/>
      <c r="F15" s="97"/>
      <c r="G15" s="97"/>
      <c r="H15" s="98"/>
    </row>
    <row r="16" spans="2:8" ht="15.75" x14ac:dyDescent="0.25">
      <c r="B16" s="99" t="s">
        <v>19</v>
      </c>
      <c r="C16" s="102"/>
      <c r="D16" s="102" t="s">
        <v>18</v>
      </c>
      <c r="E16" s="99" t="s">
        <v>17</v>
      </c>
      <c r="F16" s="112" t="s">
        <v>16</v>
      </c>
      <c r="G16" s="4" t="s">
        <v>15</v>
      </c>
      <c r="H16" s="4" t="s">
        <v>14</v>
      </c>
    </row>
    <row r="17" spans="2:8" ht="15.75" x14ac:dyDescent="0.25">
      <c r="B17" s="100"/>
      <c r="C17" s="114"/>
      <c r="D17" s="103"/>
      <c r="E17" s="104"/>
      <c r="F17" s="113"/>
      <c r="G17" s="5" t="s">
        <v>13</v>
      </c>
      <c r="H17" s="5" t="s">
        <v>13</v>
      </c>
    </row>
    <row r="18" spans="2:8" ht="47.25" x14ac:dyDescent="0.25">
      <c r="B18" s="48">
        <v>1</v>
      </c>
      <c r="C18" s="16" t="s">
        <v>47</v>
      </c>
      <c r="D18" s="17" t="s">
        <v>48</v>
      </c>
      <c r="E18" s="22" t="s">
        <v>25</v>
      </c>
      <c r="F18" s="22">
        <v>1</v>
      </c>
      <c r="G18" s="22"/>
      <c r="H18" s="58"/>
    </row>
    <row r="19" spans="2:8" ht="31.5" x14ac:dyDescent="0.25">
      <c r="B19" s="48">
        <v>2</v>
      </c>
      <c r="C19" s="16" t="s">
        <v>24</v>
      </c>
      <c r="D19" s="17" t="s">
        <v>49</v>
      </c>
      <c r="E19" s="22" t="s">
        <v>0</v>
      </c>
      <c r="F19" s="22">
        <v>1</v>
      </c>
      <c r="G19" s="22"/>
      <c r="H19" s="58"/>
    </row>
    <row r="20" spans="2:8" ht="31.5" x14ac:dyDescent="0.25">
      <c r="B20" s="48">
        <v>3</v>
      </c>
      <c r="C20" s="16" t="s">
        <v>23</v>
      </c>
      <c r="D20" s="17" t="s">
        <v>22</v>
      </c>
      <c r="E20" s="22" t="s">
        <v>0</v>
      </c>
      <c r="F20" s="22">
        <v>1</v>
      </c>
      <c r="G20" s="22"/>
      <c r="H20" s="58"/>
    </row>
    <row r="21" spans="2:8" ht="18.75" x14ac:dyDescent="0.25">
      <c r="B21" s="107" t="s">
        <v>65</v>
      </c>
      <c r="C21" s="108"/>
      <c r="D21" s="108"/>
      <c r="E21" s="108"/>
      <c r="F21" s="108"/>
      <c r="G21" s="109"/>
      <c r="H21" s="59"/>
    </row>
    <row r="22" spans="2:8" ht="20.25" x14ac:dyDescent="0.25">
      <c r="B22" s="19" t="s">
        <v>21</v>
      </c>
      <c r="C22" s="96" t="s">
        <v>20</v>
      </c>
      <c r="D22" s="97"/>
      <c r="E22" s="97"/>
      <c r="F22" s="97"/>
      <c r="G22" s="97"/>
      <c r="H22" s="98"/>
    </row>
    <row r="23" spans="2:8" ht="15.75" x14ac:dyDescent="0.25">
      <c r="B23" s="99" t="s">
        <v>19</v>
      </c>
      <c r="C23" s="102"/>
      <c r="D23" s="102" t="s">
        <v>18</v>
      </c>
      <c r="E23" s="99" t="s">
        <v>17</v>
      </c>
      <c r="F23" s="112" t="s">
        <v>16</v>
      </c>
      <c r="G23" s="4" t="s">
        <v>15</v>
      </c>
      <c r="H23" s="4" t="s">
        <v>14</v>
      </c>
    </row>
    <row r="24" spans="2:8" ht="15.75" x14ac:dyDescent="0.25">
      <c r="B24" s="104"/>
      <c r="C24" s="114"/>
      <c r="D24" s="114"/>
      <c r="E24" s="104"/>
      <c r="F24" s="113"/>
      <c r="G24" s="5" t="s">
        <v>13</v>
      </c>
      <c r="H24" s="5" t="s">
        <v>13</v>
      </c>
    </row>
    <row r="25" spans="2:8" ht="126" x14ac:dyDescent="0.25">
      <c r="B25" s="22">
        <v>1</v>
      </c>
      <c r="C25" s="15" t="s">
        <v>12</v>
      </c>
      <c r="D25" s="23" t="s">
        <v>58</v>
      </c>
      <c r="E25" s="22" t="s">
        <v>10</v>
      </c>
      <c r="F25" s="22">
        <v>52</v>
      </c>
      <c r="G25" s="22"/>
      <c r="H25" s="24"/>
    </row>
    <row r="26" spans="2:8" ht="63" x14ac:dyDescent="0.25">
      <c r="B26" s="22">
        <v>2</v>
      </c>
      <c r="C26" s="13" t="s">
        <v>11</v>
      </c>
      <c r="D26" s="13" t="s">
        <v>72</v>
      </c>
      <c r="E26" s="26" t="s">
        <v>10</v>
      </c>
      <c r="F26" s="26">
        <v>13</v>
      </c>
      <c r="G26" s="26"/>
      <c r="H26" s="24"/>
    </row>
    <row r="27" spans="2:8" ht="63" x14ac:dyDescent="0.25">
      <c r="B27" s="22">
        <v>3</v>
      </c>
      <c r="C27" s="15" t="s">
        <v>11</v>
      </c>
      <c r="D27" s="15" t="s">
        <v>73</v>
      </c>
      <c r="E27" s="22" t="s">
        <v>10</v>
      </c>
      <c r="F27" s="22">
        <v>13</v>
      </c>
      <c r="G27" s="22"/>
      <c r="H27" s="24"/>
    </row>
    <row r="28" spans="2:8" ht="47.25" x14ac:dyDescent="0.25">
      <c r="B28" s="22">
        <v>4</v>
      </c>
      <c r="C28" s="15" t="s">
        <v>9</v>
      </c>
      <c r="D28" s="11" t="s">
        <v>54</v>
      </c>
      <c r="E28" s="22" t="s">
        <v>0</v>
      </c>
      <c r="F28" s="22">
        <v>1</v>
      </c>
      <c r="G28" s="28"/>
      <c r="H28" s="24"/>
    </row>
    <row r="29" spans="2:8" ht="157.5" x14ac:dyDescent="0.25">
      <c r="B29" s="22">
        <v>5</v>
      </c>
      <c r="C29" s="15" t="s">
        <v>7</v>
      </c>
      <c r="D29" s="11" t="s">
        <v>60</v>
      </c>
      <c r="E29" s="22" t="s">
        <v>0</v>
      </c>
      <c r="F29" s="22">
        <v>1</v>
      </c>
      <c r="G29" s="29"/>
      <c r="H29" s="24"/>
    </row>
    <row r="30" spans="2:8" ht="63" x14ac:dyDescent="0.25">
      <c r="B30" s="22">
        <v>6</v>
      </c>
      <c r="C30" s="15" t="s">
        <v>3</v>
      </c>
      <c r="D30" s="11" t="s">
        <v>67</v>
      </c>
      <c r="E30" s="22" t="s">
        <v>0</v>
      </c>
      <c r="F30" s="22">
        <v>1</v>
      </c>
      <c r="G30" s="29"/>
      <c r="H30" s="24"/>
    </row>
    <row r="31" spans="2:8" ht="31.5" x14ac:dyDescent="0.25">
      <c r="B31" s="22">
        <v>7</v>
      </c>
      <c r="C31" s="15" t="s">
        <v>5</v>
      </c>
      <c r="D31" s="15" t="s">
        <v>4</v>
      </c>
      <c r="E31" s="22" t="s">
        <v>0</v>
      </c>
      <c r="F31" s="29">
        <v>1</v>
      </c>
      <c r="G31" s="66"/>
      <c r="H31" s="24"/>
    </row>
    <row r="32" spans="2:8" ht="94.5" x14ac:dyDescent="0.25">
      <c r="B32" s="22">
        <v>8</v>
      </c>
      <c r="C32" s="11" t="s">
        <v>2</v>
      </c>
      <c r="D32" s="11" t="s">
        <v>69</v>
      </c>
      <c r="E32" s="22" t="s">
        <v>1</v>
      </c>
      <c r="F32" s="29">
        <v>1</v>
      </c>
      <c r="G32" s="29"/>
      <c r="H32" s="24"/>
    </row>
    <row r="33" spans="2:8" ht="63" x14ac:dyDescent="0.25">
      <c r="B33" s="22">
        <v>9</v>
      </c>
      <c r="C33" s="32" t="s">
        <v>51</v>
      </c>
      <c r="D33" s="33" t="s">
        <v>68</v>
      </c>
      <c r="E33" s="22" t="s">
        <v>0</v>
      </c>
      <c r="F33" s="29">
        <v>1</v>
      </c>
      <c r="G33" s="29"/>
      <c r="H33" s="24"/>
    </row>
    <row r="34" spans="2:8" ht="21" x14ac:dyDescent="0.25">
      <c r="B34" s="115" t="s">
        <v>41</v>
      </c>
      <c r="C34" s="116"/>
      <c r="D34" s="116"/>
      <c r="E34" s="116"/>
      <c r="F34" s="116"/>
      <c r="G34" s="117"/>
      <c r="H34" s="67"/>
    </row>
    <row r="35" spans="2:8" ht="23.45" customHeight="1" x14ac:dyDescent="0.3">
      <c r="B35" s="110" t="s">
        <v>76</v>
      </c>
      <c r="C35" s="110"/>
      <c r="D35" s="110"/>
      <c r="E35" s="110"/>
      <c r="F35" s="110"/>
      <c r="G35" s="111"/>
      <c r="H35" s="68"/>
    </row>
  </sheetData>
  <mergeCells count="23">
    <mergeCell ref="B1:H1"/>
    <mergeCell ref="B16:B17"/>
    <mergeCell ref="D16:D17"/>
    <mergeCell ref="C5:H5"/>
    <mergeCell ref="B6:B7"/>
    <mergeCell ref="C6:C7"/>
    <mergeCell ref="D6:D7"/>
    <mergeCell ref="E6:E7"/>
    <mergeCell ref="F6:F7"/>
    <mergeCell ref="E16:E17"/>
    <mergeCell ref="F16:F17"/>
    <mergeCell ref="C16:C17"/>
    <mergeCell ref="C15:H15"/>
    <mergeCell ref="B14:G14"/>
    <mergeCell ref="B21:G21"/>
    <mergeCell ref="C22:H22"/>
    <mergeCell ref="C23:C24"/>
    <mergeCell ref="B35:G35"/>
    <mergeCell ref="B23:B24"/>
    <mergeCell ref="D23:D24"/>
    <mergeCell ref="E23:E24"/>
    <mergeCell ref="F23:F24"/>
    <mergeCell ref="B34:G34"/>
  </mergeCells>
  <conditionalFormatting sqref="D33">
    <cfRule type="duplicateValues" dxfId="9" priority="2"/>
  </conditionalFormatting>
  <conditionalFormatting sqref="D25">
    <cfRule type="duplicateValues" dxfId="8" priority="5"/>
  </conditionalFormatting>
  <pageMargins left="0.7" right="0.7" top="0.75" bottom="0.75" header="0.3" footer="0.3"/>
  <pageSetup scale="65"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32"/>
  <sheetViews>
    <sheetView view="pageBreakPreview" zoomScale="90" zoomScaleSheetLayoutView="90" workbookViewId="0">
      <selection activeCell="B3" sqref="B3"/>
    </sheetView>
  </sheetViews>
  <sheetFormatPr defaultRowHeight="15" x14ac:dyDescent="0.25"/>
  <cols>
    <col min="1" max="1" width="8.28515625" style="83" customWidth="1"/>
    <col min="2" max="2" width="35.140625" customWidth="1"/>
    <col min="3" max="3" width="51" customWidth="1"/>
    <col min="4" max="4" width="9.140625" style="44"/>
    <col min="5" max="5" width="10.42578125" style="44" customWidth="1"/>
    <col min="6" max="6" width="12.7109375" style="44" bestFit="1" customWidth="1"/>
    <col min="7" max="7" width="13.85546875" style="44" bestFit="1" customWidth="1"/>
  </cols>
  <sheetData>
    <row r="1" spans="1:7" ht="69" customHeight="1" x14ac:dyDescent="0.25">
      <c r="A1" s="122"/>
      <c r="B1" s="122"/>
      <c r="C1" s="122"/>
      <c r="D1" s="122"/>
      <c r="E1" s="122"/>
      <c r="F1" s="122"/>
      <c r="G1" s="122"/>
    </row>
    <row r="2" spans="1:7" s="1" customFormat="1" ht="18.75" x14ac:dyDescent="0.3">
      <c r="A2" s="84" t="s">
        <v>81</v>
      </c>
      <c r="B2" s="90"/>
      <c r="C2" s="90"/>
      <c r="D2" s="90"/>
      <c r="E2" s="90"/>
      <c r="F2" s="90"/>
      <c r="G2" s="90"/>
    </row>
    <row r="3" spans="1:7" s="6" customFormat="1" ht="18.75" x14ac:dyDescent="0.3">
      <c r="A3" s="84" t="s">
        <v>79</v>
      </c>
      <c r="B3" s="90"/>
      <c r="C3" s="90"/>
      <c r="D3" s="90"/>
      <c r="E3" s="90"/>
      <c r="F3" s="90"/>
      <c r="G3" s="90"/>
    </row>
    <row r="4" spans="1:7" s="1" customFormat="1" ht="18.75" x14ac:dyDescent="0.3">
      <c r="A4" s="84" t="s">
        <v>84</v>
      </c>
      <c r="B4" s="38"/>
      <c r="C4" s="39"/>
      <c r="D4" s="63"/>
      <c r="E4" s="63"/>
      <c r="F4" s="63"/>
      <c r="G4" s="63"/>
    </row>
    <row r="5" spans="1:7" ht="20.25" x14ac:dyDescent="0.25">
      <c r="A5" s="19" t="s">
        <v>40</v>
      </c>
      <c r="B5" s="96" t="s">
        <v>39</v>
      </c>
      <c r="C5" s="97"/>
      <c r="D5" s="97"/>
      <c r="E5" s="97"/>
      <c r="F5" s="97"/>
      <c r="G5" s="98"/>
    </row>
    <row r="6" spans="1:7" ht="15.75" x14ac:dyDescent="0.25">
      <c r="A6" s="99" t="s">
        <v>19</v>
      </c>
      <c r="B6" s="101" t="s">
        <v>38</v>
      </c>
      <c r="C6" s="102" t="s">
        <v>37</v>
      </c>
      <c r="D6" s="99" t="s">
        <v>17</v>
      </c>
      <c r="E6" s="99" t="s">
        <v>16</v>
      </c>
      <c r="F6" s="49" t="s">
        <v>15</v>
      </c>
      <c r="G6" s="4" t="s">
        <v>14</v>
      </c>
    </row>
    <row r="7" spans="1:7" ht="15.75" x14ac:dyDescent="0.25">
      <c r="A7" s="100"/>
      <c r="B7" s="101"/>
      <c r="C7" s="103"/>
      <c r="D7" s="104"/>
      <c r="E7" s="105"/>
      <c r="F7" s="50" t="s">
        <v>13</v>
      </c>
      <c r="G7" s="5" t="s">
        <v>13</v>
      </c>
    </row>
    <row r="8" spans="1:7" ht="63" x14ac:dyDescent="0.25">
      <c r="A8" s="47">
        <v>1</v>
      </c>
      <c r="B8" s="10" t="s">
        <v>31</v>
      </c>
      <c r="C8" s="34" t="s">
        <v>44</v>
      </c>
      <c r="D8" s="26" t="s">
        <v>28</v>
      </c>
      <c r="E8" s="26">
        <v>304</v>
      </c>
      <c r="F8" s="56"/>
      <c r="G8" s="54"/>
    </row>
    <row r="9" spans="1:7" ht="63" x14ac:dyDescent="0.25">
      <c r="A9" s="47">
        <v>2</v>
      </c>
      <c r="B9" s="10" t="s">
        <v>30</v>
      </c>
      <c r="C9" s="36" t="s">
        <v>45</v>
      </c>
      <c r="D9" s="22" t="s">
        <v>25</v>
      </c>
      <c r="E9" s="55">
        <v>2</v>
      </c>
      <c r="F9" s="56"/>
      <c r="G9" s="54"/>
    </row>
    <row r="10" spans="1:7" ht="47.25" x14ac:dyDescent="0.25">
      <c r="A10" s="47">
        <v>3</v>
      </c>
      <c r="B10" s="10" t="s">
        <v>29</v>
      </c>
      <c r="C10" s="27" t="s">
        <v>46</v>
      </c>
      <c r="D10" s="22" t="s">
        <v>28</v>
      </c>
      <c r="E10" s="55">
        <v>361</v>
      </c>
      <c r="F10" s="56"/>
      <c r="G10" s="54"/>
    </row>
    <row r="11" spans="1:7" ht="21" x14ac:dyDescent="0.35">
      <c r="A11" s="123" t="s">
        <v>42</v>
      </c>
      <c r="B11" s="124"/>
      <c r="C11" s="124"/>
      <c r="D11" s="124"/>
      <c r="E11" s="124"/>
      <c r="F11" s="125"/>
      <c r="G11" s="69"/>
    </row>
    <row r="12" spans="1:7" ht="20.25" x14ac:dyDescent="0.25">
      <c r="A12" s="18" t="s">
        <v>27</v>
      </c>
      <c r="B12" s="96" t="s">
        <v>26</v>
      </c>
      <c r="C12" s="97"/>
      <c r="D12" s="97"/>
      <c r="E12" s="97"/>
      <c r="F12" s="97"/>
      <c r="G12" s="98"/>
    </row>
    <row r="13" spans="1:7" ht="15.75" x14ac:dyDescent="0.25">
      <c r="A13" s="99" t="s">
        <v>19</v>
      </c>
      <c r="B13" s="102"/>
      <c r="C13" s="102" t="s">
        <v>18</v>
      </c>
      <c r="D13" s="99" t="s">
        <v>17</v>
      </c>
      <c r="E13" s="112" t="s">
        <v>16</v>
      </c>
      <c r="F13" s="4" t="s">
        <v>15</v>
      </c>
      <c r="G13" s="4" t="s">
        <v>14</v>
      </c>
    </row>
    <row r="14" spans="1:7" ht="15.75" x14ac:dyDescent="0.25">
      <c r="A14" s="100"/>
      <c r="B14" s="114"/>
      <c r="C14" s="103"/>
      <c r="D14" s="104"/>
      <c r="E14" s="113"/>
      <c r="F14" s="5" t="s">
        <v>13</v>
      </c>
      <c r="G14" s="5" t="s">
        <v>13</v>
      </c>
    </row>
    <row r="15" spans="1:7" ht="47.25" x14ac:dyDescent="0.25">
      <c r="A15" s="48">
        <v>1</v>
      </c>
      <c r="B15" s="16" t="s">
        <v>47</v>
      </c>
      <c r="C15" s="17" t="s">
        <v>48</v>
      </c>
      <c r="D15" s="22" t="s">
        <v>25</v>
      </c>
      <c r="E15" s="22">
        <v>1</v>
      </c>
      <c r="F15" s="22"/>
      <c r="G15" s="58"/>
    </row>
    <row r="16" spans="1:7" ht="31.5" x14ac:dyDescent="0.25">
      <c r="A16" s="48">
        <v>2</v>
      </c>
      <c r="B16" s="16" t="s">
        <v>24</v>
      </c>
      <c r="C16" s="17" t="s">
        <v>49</v>
      </c>
      <c r="D16" s="22" t="s">
        <v>0</v>
      </c>
      <c r="E16" s="22">
        <v>2</v>
      </c>
      <c r="F16" s="22"/>
      <c r="G16" s="58"/>
    </row>
    <row r="17" spans="1:7" ht="31.5" x14ac:dyDescent="0.25">
      <c r="A17" s="48">
        <v>3</v>
      </c>
      <c r="B17" s="16" t="s">
        <v>23</v>
      </c>
      <c r="C17" s="17" t="s">
        <v>22</v>
      </c>
      <c r="D17" s="22" t="s">
        <v>0</v>
      </c>
      <c r="E17" s="22">
        <v>2</v>
      </c>
      <c r="F17" s="22"/>
      <c r="G17" s="58"/>
    </row>
    <row r="18" spans="1:7" ht="21" x14ac:dyDescent="0.25">
      <c r="A18" s="115" t="s">
        <v>65</v>
      </c>
      <c r="B18" s="116"/>
      <c r="C18" s="116"/>
      <c r="D18" s="116"/>
      <c r="E18" s="116"/>
      <c r="F18" s="117"/>
      <c r="G18" s="8"/>
    </row>
    <row r="19" spans="1:7" ht="23.45" customHeight="1" x14ac:dyDescent="0.25">
      <c r="A19" s="19" t="s">
        <v>21</v>
      </c>
      <c r="B19" s="96" t="s">
        <v>20</v>
      </c>
      <c r="C19" s="97"/>
      <c r="D19" s="97"/>
      <c r="E19" s="97"/>
      <c r="F19" s="97"/>
      <c r="G19" s="98"/>
    </row>
    <row r="20" spans="1:7" ht="15.75" x14ac:dyDescent="0.25">
      <c r="A20" s="99" t="s">
        <v>19</v>
      </c>
      <c r="B20" s="102"/>
      <c r="C20" s="102" t="s">
        <v>18</v>
      </c>
      <c r="D20" s="99" t="s">
        <v>17</v>
      </c>
      <c r="E20" s="112" t="s">
        <v>16</v>
      </c>
      <c r="F20" s="4" t="s">
        <v>15</v>
      </c>
      <c r="G20" s="4" t="s">
        <v>14</v>
      </c>
    </row>
    <row r="21" spans="1:7" ht="15.75" x14ac:dyDescent="0.25">
      <c r="A21" s="104"/>
      <c r="B21" s="114"/>
      <c r="C21" s="103"/>
      <c r="D21" s="104"/>
      <c r="E21" s="113"/>
      <c r="F21" s="5" t="s">
        <v>13</v>
      </c>
      <c r="G21" s="5" t="s">
        <v>13</v>
      </c>
    </row>
    <row r="22" spans="1:7" ht="126" x14ac:dyDescent="0.25">
      <c r="A22" s="22">
        <v>1</v>
      </c>
      <c r="B22" s="15" t="s">
        <v>12</v>
      </c>
      <c r="C22" s="23" t="s">
        <v>58</v>
      </c>
      <c r="D22" s="22" t="s">
        <v>10</v>
      </c>
      <c r="E22" s="22">
        <v>52</v>
      </c>
      <c r="F22" s="22"/>
      <c r="G22" s="24"/>
    </row>
    <row r="23" spans="1:7" ht="63" x14ac:dyDescent="0.25">
      <c r="A23" s="22">
        <v>2</v>
      </c>
      <c r="B23" s="13" t="s">
        <v>11</v>
      </c>
      <c r="C23" s="25" t="s">
        <v>72</v>
      </c>
      <c r="D23" s="26" t="s">
        <v>10</v>
      </c>
      <c r="E23" s="26">
        <v>13</v>
      </c>
      <c r="F23" s="26"/>
      <c r="G23" s="24"/>
    </row>
    <row r="24" spans="1:7" ht="63" x14ac:dyDescent="0.25">
      <c r="A24" s="22">
        <v>3</v>
      </c>
      <c r="B24" s="15" t="s">
        <v>11</v>
      </c>
      <c r="C24" s="15" t="s">
        <v>73</v>
      </c>
      <c r="D24" s="22" t="s">
        <v>10</v>
      </c>
      <c r="E24" s="22">
        <v>13</v>
      </c>
      <c r="F24" s="22"/>
      <c r="G24" s="24"/>
    </row>
    <row r="25" spans="1:7" ht="15.75" x14ac:dyDescent="0.25">
      <c r="A25" s="22">
        <v>4</v>
      </c>
      <c r="B25" s="15" t="s">
        <v>56</v>
      </c>
      <c r="C25" s="37" t="s">
        <v>57</v>
      </c>
      <c r="D25" s="70" t="s">
        <v>0</v>
      </c>
      <c r="E25" s="70">
        <v>2</v>
      </c>
      <c r="F25" s="70"/>
      <c r="G25" s="24"/>
    </row>
    <row r="26" spans="1:7" ht="31.5" x14ac:dyDescent="0.25">
      <c r="A26" s="22">
        <v>5</v>
      </c>
      <c r="B26" s="15" t="s">
        <v>52</v>
      </c>
      <c r="C26" s="27" t="s">
        <v>63</v>
      </c>
      <c r="D26" s="22" t="s">
        <v>0</v>
      </c>
      <c r="E26" s="22">
        <v>2</v>
      </c>
      <c r="F26" s="28"/>
      <c r="G26" s="24"/>
    </row>
    <row r="27" spans="1:7" ht="157.5" x14ac:dyDescent="0.25">
      <c r="A27" s="22">
        <v>6</v>
      </c>
      <c r="B27" s="15" t="s">
        <v>6</v>
      </c>
      <c r="C27" s="81" t="s">
        <v>77</v>
      </c>
      <c r="D27" s="22" t="s">
        <v>0</v>
      </c>
      <c r="E27" s="29">
        <v>1</v>
      </c>
      <c r="F27" s="29"/>
      <c r="G27" s="24"/>
    </row>
    <row r="28" spans="1:7" ht="31.5" x14ac:dyDescent="0.25">
      <c r="A28" s="22">
        <v>7</v>
      </c>
      <c r="B28" s="15" t="s">
        <v>5</v>
      </c>
      <c r="C28" s="15" t="s">
        <v>4</v>
      </c>
      <c r="D28" s="22" t="s">
        <v>0</v>
      </c>
      <c r="E28" s="29">
        <v>2</v>
      </c>
      <c r="F28" s="29"/>
      <c r="G28" s="24"/>
    </row>
    <row r="29" spans="1:7" ht="78.75" x14ac:dyDescent="0.25">
      <c r="A29" s="22">
        <v>8</v>
      </c>
      <c r="B29" s="32" t="s">
        <v>71</v>
      </c>
      <c r="C29" s="15" t="s">
        <v>69</v>
      </c>
      <c r="D29" s="22" t="s">
        <v>1</v>
      </c>
      <c r="E29" s="29">
        <v>2</v>
      </c>
      <c r="F29" s="29"/>
      <c r="G29" s="24"/>
    </row>
    <row r="30" spans="1:7" ht="63" x14ac:dyDescent="0.25">
      <c r="A30" s="22">
        <v>9</v>
      </c>
      <c r="B30" s="32" t="s">
        <v>51</v>
      </c>
      <c r="C30" s="33" t="s">
        <v>68</v>
      </c>
      <c r="D30" s="22" t="s">
        <v>0</v>
      </c>
      <c r="E30" s="29">
        <v>1</v>
      </c>
      <c r="F30" s="29"/>
      <c r="G30" s="24"/>
    </row>
    <row r="31" spans="1:7" ht="21" x14ac:dyDescent="0.35">
      <c r="A31" s="123" t="s">
        <v>41</v>
      </c>
      <c r="B31" s="124"/>
      <c r="C31" s="124"/>
      <c r="D31" s="124"/>
      <c r="E31" s="124"/>
      <c r="F31" s="125"/>
      <c r="G31" s="67"/>
    </row>
    <row r="32" spans="1:7" ht="20.25" x14ac:dyDescent="0.3">
      <c r="A32" s="110" t="s">
        <v>76</v>
      </c>
      <c r="B32" s="110"/>
      <c r="C32" s="110"/>
      <c r="D32" s="110"/>
      <c r="E32" s="110"/>
      <c r="F32" s="111"/>
      <c r="G32" s="71"/>
    </row>
  </sheetData>
  <mergeCells count="23">
    <mergeCell ref="B12:G12"/>
    <mergeCell ref="A32:F32"/>
    <mergeCell ref="A20:A21"/>
    <mergeCell ref="C20:C21"/>
    <mergeCell ref="D20:D21"/>
    <mergeCell ref="E20:E21"/>
    <mergeCell ref="A31:F31"/>
    <mergeCell ref="A1:G1"/>
    <mergeCell ref="A11:F11"/>
    <mergeCell ref="A18:F18"/>
    <mergeCell ref="B19:G19"/>
    <mergeCell ref="B20:B21"/>
    <mergeCell ref="A13:A14"/>
    <mergeCell ref="C13:C14"/>
    <mergeCell ref="B5:G5"/>
    <mergeCell ref="A6:A7"/>
    <mergeCell ref="B6:B7"/>
    <mergeCell ref="C6:C7"/>
    <mergeCell ref="D6:D7"/>
    <mergeCell ref="E6:E7"/>
    <mergeCell ref="D13:D14"/>
    <mergeCell ref="E13:E14"/>
    <mergeCell ref="B13:B14"/>
  </mergeCells>
  <conditionalFormatting sqref="C30">
    <cfRule type="duplicateValues" dxfId="7" priority="3"/>
  </conditionalFormatting>
  <conditionalFormatting sqref="C22">
    <cfRule type="duplicateValues" dxfId="6" priority="6"/>
  </conditionalFormatting>
  <conditionalFormatting sqref="C27">
    <cfRule type="duplicateValues" dxfId="5" priority="1"/>
  </conditionalFormatting>
  <pageMargins left="0.7" right="0.7" top="0.75" bottom="0.75" header="0.3" footer="0.3"/>
  <pageSetup scale="55" orientation="portrait" r:id="rId1"/>
  <rowBreaks count="1" manualBreakCount="1">
    <brk id="28" max="16383"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31"/>
  <sheetViews>
    <sheetView view="pageBreakPreview" zoomScale="90" zoomScaleSheetLayoutView="90" workbookViewId="0">
      <selection sqref="A1:G1"/>
    </sheetView>
  </sheetViews>
  <sheetFormatPr defaultRowHeight="15" x14ac:dyDescent="0.25"/>
  <cols>
    <col min="1" max="1" width="9.5703125" style="83" customWidth="1"/>
    <col min="2" max="2" width="30.28515625" customWidth="1"/>
    <col min="3" max="3" width="51.42578125" customWidth="1"/>
    <col min="4" max="4" width="13.5703125" style="44" customWidth="1"/>
    <col min="5" max="5" width="10.7109375" style="44" bestFit="1" customWidth="1"/>
    <col min="6" max="6" width="12.7109375" style="44" bestFit="1" customWidth="1"/>
    <col min="7" max="7" width="13.85546875" style="44" bestFit="1" customWidth="1"/>
  </cols>
  <sheetData>
    <row r="1" spans="1:7" ht="71.25" customHeight="1" x14ac:dyDescent="0.25">
      <c r="A1" s="122"/>
      <c r="B1" s="122"/>
      <c r="C1" s="122"/>
      <c r="D1" s="122"/>
      <c r="E1" s="122"/>
      <c r="F1" s="122"/>
      <c r="G1" s="122"/>
    </row>
    <row r="2" spans="1:7" s="1" customFormat="1" ht="17.25" customHeight="1" x14ac:dyDescent="0.3">
      <c r="A2" s="84" t="s">
        <v>81</v>
      </c>
      <c r="B2" s="90"/>
      <c r="C2" s="90"/>
      <c r="D2" s="90"/>
      <c r="E2" s="90"/>
      <c r="F2" s="90"/>
      <c r="G2" s="90"/>
    </row>
    <row r="3" spans="1:7" s="1" customFormat="1" ht="24" customHeight="1" x14ac:dyDescent="0.3">
      <c r="A3" s="84" t="s">
        <v>79</v>
      </c>
      <c r="B3" s="90"/>
      <c r="C3" s="90"/>
      <c r="D3" s="90"/>
      <c r="E3" s="90"/>
      <c r="F3" s="90"/>
      <c r="G3" s="90"/>
    </row>
    <row r="4" spans="1:7" s="1" customFormat="1" ht="17.25" customHeight="1" x14ac:dyDescent="0.3">
      <c r="A4" s="84" t="s">
        <v>83</v>
      </c>
      <c r="B4" s="41"/>
      <c r="C4" s="39"/>
      <c r="D4" s="63"/>
      <c r="E4" s="63"/>
      <c r="F4" s="63"/>
      <c r="G4" s="63"/>
    </row>
    <row r="5" spans="1:7" ht="20.25" x14ac:dyDescent="0.25">
      <c r="A5" s="19" t="s">
        <v>40</v>
      </c>
      <c r="B5" s="96" t="s">
        <v>39</v>
      </c>
      <c r="C5" s="97"/>
      <c r="D5" s="97"/>
      <c r="E5" s="97"/>
      <c r="F5" s="97"/>
      <c r="G5" s="98"/>
    </row>
    <row r="6" spans="1:7" ht="15.75" x14ac:dyDescent="0.25">
      <c r="A6" s="99" t="s">
        <v>19</v>
      </c>
      <c r="B6" s="101" t="s">
        <v>38</v>
      </c>
      <c r="C6" s="102" t="s">
        <v>37</v>
      </c>
      <c r="D6" s="99" t="s">
        <v>17</v>
      </c>
      <c r="E6" s="99" t="s">
        <v>16</v>
      </c>
      <c r="F6" s="49" t="s">
        <v>15</v>
      </c>
      <c r="G6" s="4" t="s">
        <v>14</v>
      </c>
    </row>
    <row r="7" spans="1:7" ht="15.75" x14ac:dyDescent="0.25">
      <c r="A7" s="100"/>
      <c r="B7" s="101"/>
      <c r="C7" s="103"/>
      <c r="D7" s="104"/>
      <c r="E7" s="105"/>
      <c r="F7" s="50" t="s">
        <v>13</v>
      </c>
      <c r="G7" s="5" t="s">
        <v>13</v>
      </c>
    </row>
    <row r="8" spans="1:7" ht="31.5" x14ac:dyDescent="0.25">
      <c r="A8" s="82">
        <v>1</v>
      </c>
      <c r="B8" s="10" t="s">
        <v>36</v>
      </c>
      <c r="C8" s="34" t="s">
        <v>66</v>
      </c>
      <c r="D8" s="72" t="s">
        <v>34</v>
      </c>
      <c r="E8" s="52">
        <v>55</v>
      </c>
      <c r="F8" s="56"/>
      <c r="G8" s="54"/>
    </row>
    <row r="9" spans="1:7" ht="47.25" x14ac:dyDescent="0.25">
      <c r="A9" s="47">
        <v>2</v>
      </c>
      <c r="B9" s="11" t="s">
        <v>35</v>
      </c>
      <c r="C9" s="35" t="s">
        <v>43</v>
      </c>
      <c r="D9" s="51" t="s">
        <v>34</v>
      </c>
      <c r="E9" s="52">
        <v>55</v>
      </c>
      <c r="F9" s="56"/>
      <c r="G9" s="54"/>
    </row>
    <row r="10" spans="1:7" ht="47.25" x14ac:dyDescent="0.25">
      <c r="A10" s="47">
        <v>3</v>
      </c>
      <c r="B10" s="11" t="s">
        <v>33</v>
      </c>
      <c r="C10" s="34" t="s">
        <v>32</v>
      </c>
      <c r="D10" s="26" t="s">
        <v>28</v>
      </c>
      <c r="E10" s="26">
        <v>596</v>
      </c>
      <c r="F10" s="56"/>
      <c r="G10" s="54"/>
    </row>
    <row r="11" spans="1:7" ht="63" x14ac:dyDescent="0.25">
      <c r="A11" s="47">
        <v>4</v>
      </c>
      <c r="B11" s="10" t="s">
        <v>30</v>
      </c>
      <c r="C11" s="36" t="s">
        <v>45</v>
      </c>
      <c r="D11" s="22" t="s">
        <v>25</v>
      </c>
      <c r="E11" s="55">
        <v>2</v>
      </c>
      <c r="F11" s="56"/>
      <c r="G11" s="54"/>
    </row>
    <row r="12" spans="1:7" ht="47.25" x14ac:dyDescent="0.25">
      <c r="A12" s="47">
        <v>5</v>
      </c>
      <c r="B12" s="10" t="s">
        <v>29</v>
      </c>
      <c r="C12" s="27" t="s">
        <v>46</v>
      </c>
      <c r="D12" s="22" t="s">
        <v>28</v>
      </c>
      <c r="E12" s="55">
        <v>596</v>
      </c>
      <c r="F12" s="56"/>
      <c r="G12" s="54"/>
    </row>
    <row r="13" spans="1:7" ht="21" x14ac:dyDescent="0.35">
      <c r="A13" s="123" t="s">
        <v>42</v>
      </c>
      <c r="B13" s="124"/>
      <c r="C13" s="124"/>
      <c r="D13" s="124"/>
      <c r="E13" s="124"/>
      <c r="F13" s="125"/>
      <c r="G13" s="69"/>
    </row>
    <row r="14" spans="1:7" ht="23.45" customHeight="1" x14ac:dyDescent="0.25">
      <c r="A14" s="18" t="s">
        <v>27</v>
      </c>
      <c r="B14" s="96" t="s">
        <v>26</v>
      </c>
      <c r="C14" s="97"/>
      <c r="D14" s="97"/>
      <c r="E14" s="97"/>
      <c r="F14" s="97"/>
      <c r="G14" s="98"/>
    </row>
    <row r="15" spans="1:7" ht="15.75" x14ac:dyDescent="0.25">
      <c r="A15" s="99" t="s">
        <v>19</v>
      </c>
      <c r="B15" s="102"/>
      <c r="C15" s="102" t="s">
        <v>18</v>
      </c>
      <c r="D15" s="99" t="s">
        <v>17</v>
      </c>
      <c r="E15" s="112" t="s">
        <v>16</v>
      </c>
      <c r="F15" s="4" t="s">
        <v>15</v>
      </c>
      <c r="G15" s="4" t="s">
        <v>14</v>
      </c>
    </row>
    <row r="16" spans="1:7" ht="15.75" x14ac:dyDescent="0.25">
      <c r="A16" s="100"/>
      <c r="B16" s="114"/>
      <c r="C16" s="103"/>
      <c r="D16" s="104"/>
      <c r="E16" s="113"/>
      <c r="F16" s="5" t="s">
        <v>13</v>
      </c>
      <c r="G16" s="5" t="s">
        <v>13</v>
      </c>
    </row>
    <row r="17" spans="1:7" ht="47.25" x14ac:dyDescent="0.25">
      <c r="A17" s="48">
        <v>1</v>
      </c>
      <c r="B17" s="16" t="s">
        <v>47</v>
      </c>
      <c r="C17" s="17" t="s">
        <v>48</v>
      </c>
      <c r="D17" s="22" t="s">
        <v>25</v>
      </c>
      <c r="E17" s="22">
        <v>1</v>
      </c>
      <c r="F17" s="22"/>
      <c r="G17" s="58"/>
    </row>
    <row r="18" spans="1:7" ht="31.5" x14ac:dyDescent="0.25">
      <c r="A18" s="48">
        <v>2</v>
      </c>
      <c r="B18" s="16" t="s">
        <v>24</v>
      </c>
      <c r="C18" s="17" t="s">
        <v>49</v>
      </c>
      <c r="D18" s="22" t="s">
        <v>0</v>
      </c>
      <c r="E18" s="22">
        <v>2</v>
      </c>
      <c r="F18" s="22"/>
      <c r="G18" s="58"/>
    </row>
    <row r="19" spans="1:7" ht="31.5" x14ac:dyDescent="0.25">
      <c r="A19" s="48">
        <v>3</v>
      </c>
      <c r="B19" s="16" t="s">
        <v>23</v>
      </c>
      <c r="C19" s="17" t="s">
        <v>22</v>
      </c>
      <c r="D19" s="22" t="s">
        <v>0</v>
      </c>
      <c r="E19" s="22">
        <v>2</v>
      </c>
      <c r="F19" s="22"/>
      <c r="G19" s="58"/>
    </row>
    <row r="20" spans="1:7" ht="21" x14ac:dyDescent="0.25">
      <c r="A20" s="115" t="s">
        <v>65</v>
      </c>
      <c r="B20" s="116"/>
      <c r="C20" s="116"/>
      <c r="D20" s="116"/>
      <c r="E20" s="116"/>
      <c r="F20" s="117"/>
      <c r="G20" s="8"/>
    </row>
    <row r="21" spans="1:7" ht="23.45" customHeight="1" x14ac:dyDescent="0.25">
      <c r="A21" s="19" t="s">
        <v>21</v>
      </c>
      <c r="B21" s="96" t="s">
        <v>20</v>
      </c>
      <c r="C21" s="97"/>
      <c r="D21" s="97"/>
      <c r="E21" s="97"/>
      <c r="F21" s="97"/>
      <c r="G21" s="98"/>
    </row>
    <row r="22" spans="1:7" ht="15.75" x14ac:dyDescent="0.25">
      <c r="A22" s="99" t="s">
        <v>19</v>
      </c>
      <c r="B22" s="102"/>
      <c r="C22" s="102" t="s">
        <v>18</v>
      </c>
      <c r="D22" s="99" t="s">
        <v>17</v>
      </c>
      <c r="E22" s="112" t="s">
        <v>16</v>
      </c>
      <c r="F22" s="4" t="s">
        <v>15</v>
      </c>
      <c r="G22" s="4" t="s">
        <v>14</v>
      </c>
    </row>
    <row r="23" spans="1:7" ht="15.75" x14ac:dyDescent="0.25">
      <c r="A23" s="104"/>
      <c r="B23" s="114"/>
      <c r="C23" s="103"/>
      <c r="D23" s="104"/>
      <c r="E23" s="113"/>
      <c r="F23" s="5" t="s">
        <v>13</v>
      </c>
      <c r="G23" s="5" t="s">
        <v>13</v>
      </c>
    </row>
    <row r="24" spans="1:7" ht="126" x14ac:dyDescent="0.25">
      <c r="A24" s="22">
        <v>1</v>
      </c>
      <c r="B24" s="15" t="s">
        <v>12</v>
      </c>
      <c r="C24" s="23" t="s">
        <v>70</v>
      </c>
      <c r="D24" s="22" t="s">
        <v>10</v>
      </c>
      <c r="E24" s="22">
        <v>30</v>
      </c>
      <c r="F24" s="22"/>
      <c r="G24" s="24"/>
    </row>
    <row r="25" spans="1:7" ht="63" x14ac:dyDescent="0.25">
      <c r="A25" s="22">
        <v>2</v>
      </c>
      <c r="B25" s="13" t="s">
        <v>11</v>
      </c>
      <c r="C25" s="13" t="s">
        <v>72</v>
      </c>
      <c r="D25" s="26" t="s">
        <v>10</v>
      </c>
      <c r="E25" s="26">
        <v>26</v>
      </c>
      <c r="F25" s="26"/>
      <c r="G25" s="24"/>
    </row>
    <row r="26" spans="1:7" ht="63" x14ac:dyDescent="0.25">
      <c r="A26" s="22">
        <v>3</v>
      </c>
      <c r="B26" s="15" t="s">
        <v>11</v>
      </c>
      <c r="C26" s="15" t="s">
        <v>73</v>
      </c>
      <c r="D26" s="22" t="s">
        <v>10</v>
      </c>
      <c r="E26" s="22">
        <v>26</v>
      </c>
      <c r="F26" s="22"/>
      <c r="G26" s="24"/>
    </row>
    <row r="27" spans="1:7" ht="47.25" x14ac:dyDescent="0.25">
      <c r="A27" s="22">
        <v>4</v>
      </c>
      <c r="B27" s="15" t="s">
        <v>9</v>
      </c>
      <c r="C27" s="11" t="s">
        <v>8</v>
      </c>
      <c r="D27" s="22" t="s">
        <v>0</v>
      </c>
      <c r="E27" s="22">
        <v>2</v>
      </c>
      <c r="F27" s="28"/>
      <c r="G27" s="24"/>
    </row>
    <row r="28" spans="1:7" ht="141.75" x14ac:dyDescent="0.25">
      <c r="A28" s="22">
        <v>5</v>
      </c>
      <c r="B28" s="15" t="s">
        <v>7</v>
      </c>
      <c r="C28" s="27" t="s">
        <v>50</v>
      </c>
      <c r="D28" s="22" t="s">
        <v>0</v>
      </c>
      <c r="E28" s="22">
        <v>2</v>
      </c>
      <c r="F28" s="29"/>
      <c r="G28" s="24"/>
    </row>
    <row r="29" spans="1:7" ht="31.5" x14ac:dyDescent="0.25">
      <c r="A29" s="22">
        <v>6</v>
      </c>
      <c r="B29" s="15" t="s">
        <v>5</v>
      </c>
      <c r="C29" s="15" t="s">
        <v>4</v>
      </c>
      <c r="D29" s="22" t="s">
        <v>0</v>
      </c>
      <c r="E29" s="29">
        <v>2</v>
      </c>
      <c r="F29" s="29"/>
      <c r="G29" s="24"/>
    </row>
    <row r="30" spans="1:7" ht="21" x14ac:dyDescent="0.35">
      <c r="A30" s="123" t="s">
        <v>41</v>
      </c>
      <c r="B30" s="124"/>
      <c r="C30" s="124"/>
      <c r="D30" s="124"/>
      <c r="E30" s="124"/>
      <c r="F30" s="125"/>
      <c r="G30" s="67"/>
    </row>
    <row r="31" spans="1:7" ht="20.25" x14ac:dyDescent="0.3">
      <c r="A31" s="110" t="s">
        <v>76</v>
      </c>
      <c r="B31" s="110"/>
      <c r="C31" s="110"/>
      <c r="D31" s="110"/>
      <c r="E31" s="110"/>
      <c r="F31" s="111"/>
      <c r="G31" s="71"/>
    </row>
  </sheetData>
  <mergeCells count="23">
    <mergeCell ref="A1:G1"/>
    <mergeCell ref="A15:A16"/>
    <mergeCell ref="C15:C16"/>
    <mergeCell ref="B5:G5"/>
    <mergeCell ref="A6:A7"/>
    <mergeCell ref="B6:B7"/>
    <mergeCell ref="C6:C7"/>
    <mergeCell ref="D6:D7"/>
    <mergeCell ref="E6:E7"/>
    <mergeCell ref="D15:D16"/>
    <mergeCell ref="E15:E16"/>
    <mergeCell ref="B15:B16"/>
    <mergeCell ref="B14:G14"/>
    <mergeCell ref="A13:F13"/>
    <mergeCell ref="A20:F20"/>
    <mergeCell ref="B21:G21"/>
    <mergeCell ref="A31:F31"/>
    <mergeCell ref="A22:A23"/>
    <mergeCell ref="C22:C23"/>
    <mergeCell ref="D22:D23"/>
    <mergeCell ref="E22:E23"/>
    <mergeCell ref="B22:B23"/>
    <mergeCell ref="A30:F30"/>
  </mergeCells>
  <conditionalFormatting sqref="C24">
    <cfRule type="duplicateValues" dxfId="4" priority="5"/>
  </conditionalFormatting>
  <pageMargins left="0.7" right="0.7" top="0.75" bottom="0.75" header="0.3" footer="0.3"/>
  <pageSetup scale="5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7"/>
  <sheetViews>
    <sheetView view="pageBreakPreview" topLeftCell="B1" zoomScale="90" zoomScaleNormal="100" zoomScaleSheetLayoutView="90" workbookViewId="0">
      <selection activeCell="C6" sqref="C6:H6"/>
    </sheetView>
  </sheetViews>
  <sheetFormatPr defaultRowHeight="15" x14ac:dyDescent="0.25"/>
  <cols>
    <col min="1" max="1" width="8.85546875" hidden="1" customWidth="1"/>
    <col min="2" max="2" width="8.5703125" style="83" customWidth="1"/>
    <col min="3" max="3" width="30.85546875" customWidth="1"/>
    <col min="4" max="4" width="49.140625" customWidth="1"/>
    <col min="5" max="5" width="9.140625" style="44"/>
    <col min="6" max="8" width="12.28515625" style="44" customWidth="1"/>
  </cols>
  <sheetData>
    <row r="1" spans="1:11" ht="69.75" customHeight="1" x14ac:dyDescent="0.25">
      <c r="A1" s="122"/>
      <c r="B1" s="122"/>
      <c r="C1" s="122"/>
      <c r="D1" s="122"/>
      <c r="E1" s="122"/>
      <c r="F1" s="122"/>
      <c r="G1" s="122"/>
      <c r="H1" s="122"/>
      <c r="I1" s="122"/>
      <c r="J1" s="122"/>
      <c r="K1" s="122"/>
    </row>
    <row r="2" spans="1:11" ht="23.25" customHeight="1" x14ac:dyDescent="0.3">
      <c r="A2" s="1"/>
      <c r="B2" s="84" t="s">
        <v>81</v>
      </c>
      <c r="C2" s="90"/>
      <c r="D2" s="90"/>
      <c r="E2" s="90"/>
      <c r="F2" s="90"/>
      <c r="G2" s="90"/>
      <c r="H2" s="90"/>
      <c r="I2" s="122"/>
      <c r="J2" s="122"/>
      <c r="K2" s="122"/>
    </row>
    <row r="3" spans="1:11" ht="18.75" x14ac:dyDescent="0.3">
      <c r="A3" s="6"/>
      <c r="B3" s="84" t="s">
        <v>79</v>
      </c>
      <c r="C3" s="90"/>
      <c r="D3" s="90"/>
      <c r="E3" s="90"/>
      <c r="F3" s="90"/>
      <c r="G3" s="90"/>
      <c r="H3" s="90"/>
      <c r="I3" s="122"/>
      <c r="J3" s="122"/>
      <c r="K3" s="122"/>
    </row>
    <row r="4" spans="1:11" ht="18.75" x14ac:dyDescent="0.3">
      <c r="A4" s="1"/>
      <c r="B4" s="84" t="s">
        <v>82</v>
      </c>
      <c r="C4" s="42"/>
      <c r="D4" s="39"/>
      <c r="E4" s="63"/>
      <c r="F4" s="63"/>
      <c r="G4" s="63"/>
      <c r="H4" s="63"/>
      <c r="I4" s="122"/>
      <c r="J4" s="122"/>
      <c r="K4" s="122"/>
    </row>
    <row r="5" spans="1:11" ht="18.75" x14ac:dyDescent="0.3">
      <c r="A5" s="1"/>
      <c r="B5" s="91"/>
      <c r="C5" s="3"/>
      <c r="D5" s="1"/>
      <c r="E5" s="64"/>
      <c r="F5" s="64"/>
      <c r="G5" s="64"/>
      <c r="H5" s="64"/>
      <c r="I5" s="122"/>
      <c r="J5" s="122"/>
      <c r="K5" s="122"/>
    </row>
    <row r="6" spans="1:11" ht="20.25" x14ac:dyDescent="0.25">
      <c r="B6" s="19" t="s">
        <v>40</v>
      </c>
      <c r="C6" s="96" t="s">
        <v>39</v>
      </c>
      <c r="D6" s="97"/>
      <c r="E6" s="97"/>
      <c r="F6" s="97"/>
      <c r="G6" s="97"/>
      <c r="H6" s="98"/>
      <c r="I6" s="122"/>
      <c r="J6" s="122"/>
      <c r="K6" s="122"/>
    </row>
    <row r="7" spans="1:11" ht="15.75" x14ac:dyDescent="0.25">
      <c r="B7" s="99" t="s">
        <v>19</v>
      </c>
      <c r="C7" s="101" t="s">
        <v>38</v>
      </c>
      <c r="D7" s="102" t="s">
        <v>37</v>
      </c>
      <c r="E7" s="99" t="s">
        <v>17</v>
      </c>
      <c r="F7" s="99" t="s">
        <v>16</v>
      </c>
      <c r="G7" s="49" t="s">
        <v>15</v>
      </c>
      <c r="H7" s="4" t="s">
        <v>14</v>
      </c>
      <c r="I7" s="122"/>
      <c r="J7" s="122"/>
      <c r="K7" s="122"/>
    </row>
    <row r="8" spans="1:11" ht="15.75" x14ac:dyDescent="0.25">
      <c r="B8" s="100"/>
      <c r="C8" s="101"/>
      <c r="D8" s="103"/>
      <c r="E8" s="104"/>
      <c r="F8" s="105"/>
      <c r="G8" s="50" t="s">
        <v>13</v>
      </c>
      <c r="H8" s="5" t="s">
        <v>13</v>
      </c>
      <c r="I8" s="122"/>
      <c r="J8" s="122"/>
      <c r="K8" s="122"/>
    </row>
    <row r="9" spans="1:11" ht="63" x14ac:dyDescent="0.25">
      <c r="B9" s="47">
        <v>1</v>
      </c>
      <c r="C9" s="10" t="s">
        <v>31</v>
      </c>
      <c r="D9" s="11" t="s">
        <v>44</v>
      </c>
      <c r="E9" s="26" t="s">
        <v>28</v>
      </c>
      <c r="F9" s="26">
        <v>150</v>
      </c>
      <c r="G9" s="56"/>
      <c r="H9" s="54"/>
      <c r="I9" s="122"/>
      <c r="J9" s="122"/>
      <c r="K9" s="122"/>
    </row>
    <row r="10" spans="1:11" ht="47.25" x14ac:dyDescent="0.25">
      <c r="B10" s="47">
        <v>2</v>
      </c>
      <c r="C10" s="10" t="s">
        <v>29</v>
      </c>
      <c r="D10" s="11" t="s">
        <v>46</v>
      </c>
      <c r="E10" s="22" t="s">
        <v>28</v>
      </c>
      <c r="F10" s="55">
        <v>246</v>
      </c>
      <c r="G10" s="56"/>
      <c r="H10" s="54"/>
      <c r="I10" s="122"/>
      <c r="J10" s="122"/>
      <c r="K10" s="122"/>
    </row>
    <row r="11" spans="1:11" ht="21" x14ac:dyDescent="0.35">
      <c r="B11" s="123" t="s">
        <v>42</v>
      </c>
      <c r="C11" s="124"/>
      <c r="D11" s="124"/>
      <c r="E11" s="124"/>
      <c r="F11" s="124"/>
      <c r="G11" s="125"/>
      <c r="H11" s="69"/>
      <c r="I11" s="122"/>
      <c r="J11" s="122"/>
      <c r="K11" s="122"/>
    </row>
    <row r="12" spans="1:11" ht="20.25" x14ac:dyDescent="0.25">
      <c r="B12" s="18" t="s">
        <v>27</v>
      </c>
      <c r="C12" s="96" t="s">
        <v>26</v>
      </c>
      <c r="D12" s="97"/>
      <c r="E12" s="97"/>
      <c r="F12" s="97"/>
      <c r="G12" s="97"/>
      <c r="H12" s="98"/>
      <c r="I12" s="122"/>
      <c r="J12" s="122"/>
      <c r="K12" s="122"/>
    </row>
    <row r="13" spans="1:11" ht="15.75" x14ac:dyDescent="0.25">
      <c r="B13" s="99" t="s">
        <v>19</v>
      </c>
      <c r="C13" s="102"/>
      <c r="D13" s="102" t="s">
        <v>18</v>
      </c>
      <c r="E13" s="99" t="s">
        <v>17</v>
      </c>
      <c r="F13" s="112" t="s">
        <v>16</v>
      </c>
      <c r="G13" s="4" t="s">
        <v>15</v>
      </c>
      <c r="H13" s="4" t="s">
        <v>14</v>
      </c>
      <c r="I13" s="122"/>
      <c r="J13" s="122"/>
      <c r="K13" s="122"/>
    </row>
    <row r="14" spans="1:11" ht="15.6" customHeight="1" x14ac:dyDescent="0.25">
      <c r="B14" s="100"/>
      <c r="C14" s="114"/>
      <c r="D14" s="114"/>
      <c r="E14" s="100"/>
      <c r="F14" s="126"/>
      <c r="G14" s="5" t="s">
        <v>13</v>
      </c>
      <c r="H14" s="5" t="s">
        <v>13</v>
      </c>
      <c r="I14" s="122"/>
      <c r="J14" s="122"/>
      <c r="K14" s="122"/>
    </row>
    <row r="15" spans="1:11" ht="47.25" x14ac:dyDescent="0.25">
      <c r="B15" s="48">
        <v>1</v>
      </c>
      <c r="C15" s="16" t="s">
        <v>47</v>
      </c>
      <c r="D15" s="17" t="s">
        <v>48</v>
      </c>
      <c r="E15" s="22" t="s">
        <v>25</v>
      </c>
      <c r="F15" s="22">
        <v>1</v>
      </c>
      <c r="G15" s="22"/>
      <c r="H15" s="58"/>
      <c r="I15" s="122"/>
      <c r="J15" s="122"/>
      <c r="K15" s="122"/>
    </row>
    <row r="16" spans="1:11" ht="31.5" x14ac:dyDescent="0.25">
      <c r="B16" s="48">
        <v>2</v>
      </c>
      <c r="C16" s="16" t="s">
        <v>24</v>
      </c>
      <c r="D16" s="17" t="s">
        <v>49</v>
      </c>
      <c r="E16" s="22" t="s">
        <v>0</v>
      </c>
      <c r="F16" s="22">
        <v>1</v>
      </c>
      <c r="G16" s="22"/>
      <c r="H16" s="58"/>
      <c r="I16" s="122"/>
      <c r="J16" s="122"/>
      <c r="K16" s="122"/>
    </row>
    <row r="17" spans="2:11" ht="31.5" x14ac:dyDescent="0.25">
      <c r="B17" s="48">
        <v>3</v>
      </c>
      <c r="C17" s="16" t="s">
        <v>23</v>
      </c>
      <c r="D17" s="17" t="s">
        <v>22</v>
      </c>
      <c r="E17" s="22" t="s">
        <v>0</v>
      </c>
      <c r="F17" s="22">
        <v>1</v>
      </c>
      <c r="G17" s="22"/>
      <c r="H17" s="58"/>
      <c r="I17" s="122"/>
      <c r="J17" s="122"/>
      <c r="K17" s="122"/>
    </row>
    <row r="18" spans="2:11" ht="21" x14ac:dyDescent="0.25">
      <c r="B18" s="115" t="s">
        <v>65</v>
      </c>
      <c r="C18" s="116"/>
      <c r="D18" s="116"/>
      <c r="E18" s="116"/>
      <c r="F18" s="116"/>
      <c r="G18" s="117"/>
      <c r="H18" s="8"/>
      <c r="I18" s="122"/>
      <c r="J18" s="122"/>
      <c r="K18" s="122"/>
    </row>
    <row r="19" spans="2:11" ht="20.25" x14ac:dyDescent="0.25">
      <c r="B19" s="19" t="s">
        <v>21</v>
      </c>
      <c r="C19" s="96" t="s">
        <v>20</v>
      </c>
      <c r="D19" s="97"/>
      <c r="E19" s="97"/>
      <c r="F19" s="97"/>
      <c r="G19" s="97"/>
      <c r="H19" s="98"/>
      <c r="I19" s="122"/>
      <c r="J19" s="122"/>
      <c r="K19" s="122"/>
    </row>
    <row r="20" spans="2:11" ht="15.75" x14ac:dyDescent="0.25">
      <c r="B20" s="99" t="s">
        <v>19</v>
      </c>
      <c r="C20" s="102"/>
      <c r="D20" s="102" t="s">
        <v>18</v>
      </c>
      <c r="E20" s="99" t="s">
        <v>17</v>
      </c>
      <c r="F20" s="112" t="s">
        <v>16</v>
      </c>
      <c r="G20" s="4" t="s">
        <v>15</v>
      </c>
      <c r="H20" s="4" t="s">
        <v>14</v>
      </c>
      <c r="I20" s="122"/>
      <c r="J20" s="122"/>
      <c r="K20" s="122"/>
    </row>
    <row r="21" spans="2:11" ht="15.75" x14ac:dyDescent="0.25">
      <c r="B21" s="104"/>
      <c r="C21" s="114"/>
      <c r="D21" s="103"/>
      <c r="E21" s="104"/>
      <c r="F21" s="113"/>
      <c r="G21" s="5" t="s">
        <v>13</v>
      </c>
      <c r="H21" s="5" t="s">
        <v>13</v>
      </c>
      <c r="I21" s="122"/>
      <c r="J21" s="122"/>
      <c r="K21" s="122"/>
    </row>
    <row r="22" spans="2:11" ht="126" x14ac:dyDescent="0.25">
      <c r="B22" s="22">
        <v>1</v>
      </c>
      <c r="C22" s="15" t="s">
        <v>12</v>
      </c>
      <c r="D22" s="23" t="s">
        <v>58</v>
      </c>
      <c r="E22" s="22" t="s">
        <v>10</v>
      </c>
      <c r="F22" s="22">
        <v>52</v>
      </c>
      <c r="G22" s="22"/>
      <c r="H22" s="24"/>
      <c r="I22" s="122"/>
      <c r="J22" s="122"/>
      <c r="K22" s="122"/>
    </row>
    <row r="23" spans="2:11" ht="157.5" x14ac:dyDescent="0.25">
      <c r="B23" s="22">
        <v>2</v>
      </c>
      <c r="C23" s="15" t="s">
        <v>6</v>
      </c>
      <c r="D23" s="81" t="s">
        <v>77</v>
      </c>
      <c r="E23" s="22" t="s">
        <v>0</v>
      </c>
      <c r="F23" s="22">
        <v>1</v>
      </c>
      <c r="G23" s="22"/>
      <c r="H23" s="24"/>
      <c r="I23" s="122"/>
      <c r="J23" s="122"/>
      <c r="K23" s="122"/>
    </row>
    <row r="24" spans="2:11" ht="31.5" x14ac:dyDescent="0.25">
      <c r="B24" s="22">
        <v>3</v>
      </c>
      <c r="C24" s="15" t="s">
        <v>5</v>
      </c>
      <c r="D24" s="15" t="s">
        <v>4</v>
      </c>
      <c r="E24" s="22" t="s">
        <v>0</v>
      </c>
      <c r="F24" s="29">
        <v>1</v>
      </c>
      <c r="G24" s="29"/>
      <c r="H24" s="24"/>
      <c r="I24" s="122"/>
      <c r="J24" s="122"/>
      <c r="K24" s="122"/>
    </row>
    <row r="25" spans="2:11" ht="63" x14ac:dyDescent="0.25">
      <c r="B25" s="22">
        <v>4</v>
      </c>
      <c r="C25" s="32" t="s">
        <v>3</v>
      </c>
      <c r="D25" s="32" t="s">
        <v>67</v>
      </c>
      <c r="E25" s="73" t="s">
        <v>0</v>
      </c>
      <c r="F25" s="73">
        <v>1</v>
      </c>
      <c r="G25" s="73"/>
      <c r="H25" s="24"/>
      <c r="I25" s="122"/>
      <c r="J25" s="122"/>
      <c r="K25" s="122"/>
    </row>
    <row r="26" spans="2:11" ht="21" x14ac:dyDescent="0.35">
      <c r="B26" s="123" t="s">
        <v>41</v>
      </c>
      <c r="C26" s="124"/>
      <c r="D26" s="124"/>
      <c r="E26" s="124"/>
      <c r="F26" s="124"/>
      <c r="G26" s="125"/>
      <c r="H26" s="67"/>
      <c r="I26" s="7"/>
      <c r="J26" s="7"/>
      <c r="K26" s="7"/>
    </row>
    <row r="27" spans="2:11" ht="21" x14ac:dyDescent="0.25">
      <c r="B27" s="110" t="s">
        <v>76</v>
      </c>
      <c r="C27" s="110"/>
      <c r="D27" s="110"/>
      <c r="E27" s="110"/>
      <c r="F27" s="110"/>
      <c r="G27" s="111"/>
      <c r="H27" s="67"/>
      <c r="I27" s="7"/>
      <c r="J27" s="7"/>
      <c r="K27" s="7"/>
    </row>
  </sheetData>
  <mergeCells count="24">
    <mergeCell ref="I1:K25"/>
    <mergeCell ref="A1:H1"/>
    <mergeCell ref="B13:B14"/>
    <mergeCell ref="D13:D14"/>
    <mergeCell ref="E13:E14"/>
    <mergeCell ref="F13:F14"/>
    <mergeCell ref="B20:B21"/>
    <mergeCell ref="D20:D21"/>
    <mergeCell ref="E20:E21"/>
    <mergeCell ref="F20:F21"/>
    <mergeCell ref="C6:H6"/>
    <mergeCell ref="C13:C14"/>
    <mergeCell ref="B27:G27"/>
    <mergeCell ref="B7:B8"/>
    <mergeCell ref="C7:C8"/>
    <mergeCell ref="D7:D8"/>
    <mergeCell ref="E7:E8"/>
    <mergeCell ref="F7:F8"/>
    <mergeCell ref="C19:H19"/>
    <mergeCell ref="C12:H12"/>
    <mergeCell ref="C20:C21"/>
    <mergeCell ref="B26:G26"/>
    <mergeCell ref="B11:G11"/>
    <mergeCell ref="B18:G18"/>
  </mergeCells>
  <conditionalFormatting sqref="D22">
    <cfRule type="duplicateValues" dxfId="3" priority="2"/>
  </conditionalFormatting>
  <conditionalFormatting sqref="D23">
    <cfRule type="duplicateValues" dxfId="2" priority="1"/>
  </conditionalFormatting>
  <pageMargins left="0.7" right="0.7" top="0.75" bottom="0.75" header="0.3" footer="0.3"/>
  <pageSetup scale="67"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4"/>
  <sheetViews>
    <sheetView tabSelected="1" view="pageBreakPreview" zoomScale="90" zoomScaleNormal="100" zoomScaleSheetLayoutView="90" workbookViewId="0">
      <selection activeCell="C6" sqref="C6:C7"/>
    </sheetView>
  </sheetViews>
  <sheetFormatPr defaultRowHeight="15" x14ac:dyDescent="0.25"/>
  <cols>
    <col min="1" max="1" width="9.5703125" style="45" customWidth="1"/>
    <col min="2" max="2" width="33.5703125" customWidth="1"/>
    <col min="3" max="3" width="47.7109375" customWidth="1"/>
    <col min="4" max="4" width="9.140625" style="44"/>
    <col min="5" max="5" width="12.140625" style="44" customWidth="1"/>
    <col min="6" max="6" width="12.28515625" style="44" customWidth="1"/>
    <col min="7" max="7" width="14.140625" style="44" customWidth="1"/>
  </cols>
  <sheetData>
    <row r="1" spans="1:7" ht="69" customHeight="1" x14ac:dyDescent="0.25">
      <c r="A1" s="128"/>
      <c r="B1" s="129"/>
      <c r="C1" s="129"/>
      <c r="D1" s="129"/>
      <c r="E1" s="129"/>
      <c r="F1" s="129"/>
      <c r="G1" s="130"/>
    </row>
    <row r="2" spans="1:7" ht="15.75" x14ac:dyDescent="0.25">
      <c r="A2" s="127" t="s">
        <v>78</v>
      </c>
      <c r="B2" s="127"/>
      <c r="C2" s="127"/>
      <c r="D2" s="85"/>
      <c r="E2" s="85"/>
      <c r="F2" s="85"/>
      <c r="G2" s="85"/>
    </row>
    <row r="3" spans="1:7" ht="15.75" x14ac:dyDescent="0.25">
      <c r="A3" s="127" t="s">
        <v>79</v>
      </c>
      <c r="B3" s="127"/>
      <c r="C3" s="127"/>
      <c r="D3" s="127"/>
      <c r="E3" s="127"/>
      <c r="F3" s="127"/>
      <c r="G3" s="86"/>
    </row>
    <row r="4" spans="1:7" ht="15.75" x14ac:dyDescent="0.25">
      <c r="A4" s="87" t="s">
        <v>80</v>
      </c>
      <c r="B4" s="88"/>
      <c r="C4" s="89"/>
      <c r="D4" s="74"/>
      <c r="E4" s="74"/>
      <c r="F4" s="74"/>
      <c r="G4" s="74"/>
    </row>
    <row r="5" spans="1:7" ht="20.25" x14ac:dyDescent="0.25">
      <c r="A5" s="19" t="s">
        <v>40</v>
      </c>
      <c r="B5" s="96" t="s">
        <v>39</v>
      </c>
      <c r="C5" s="97"/>
      <c r="D5" s="97"/>
      <c r="E5" s="97"/>
      <c r="F5" s="97"/>
      <c r="G5" s="98"/>
    </row>
    <row r="6" spans="1:7" ht="15.75" x14ac:dyDescent="0.25">
      <c r="A6" s="99" t="s">
        <v>19</v>
      </c>
      <c r="B6" s="101" t="s">
        <v>38</v>
      </c>
      <c r="C6" s="101" t="s">
        <v>37</v>
      </c>
      <c r="D6" s="131" t="s">
        <v>17</v>
      </c>
      <c r="E6" s="99" t="s">
        <v>16</v>
      </c>
      <c r="F6" s="49" t="s">
        <v>15</v>
      </c>
      <c r="G6" s="4" t="s">
        <v>14</v>
      </c>
    </row>
    <row r="7" spans="1:7" ht="15.75" x14ac:dyDescent="0.25">
      <c r="A7" s="100"/>
      <c r="B7" s="101"/>
      <c r="C7" s="101"/>
      <c r="D7" s="131"/>
      <c r="E7" s="105"/>
      <c r="F7" s="75" t="s">
        <v>13</v>
      </c>
      <c r="G7" s="76" t="s">
        <v>13</v>
      </c>
    </row>
    <row r="8" spans="1:7" ht="31.5" x14ac:dyDescent="0.25">
      <c r="A8" s="47">
        <v>1</v>
      </c>
      <c r="B8" s="10" t="s">
        <v>36</v>
      </c>
      <c r="C8" s="34" t="s">
        <v>66</v>
      </c>
      <c r="D8" s="77" t="s">
        <v>34</v>
      </c>
      <c r="E8" s="78">
        <v>15</v>
      </c>
      <c r="F8" s="29"/>
      <c r="G8" s="24"/>
    </row>
    <row r="9" spans="1:7" ht="47.25" x14ac:dyDescent="0.25">
      <c r="A9" s="47">
        <v>2</v>
      </c>
      <c r="B9" s="10" t="s">
        <v>35</v>
      </c>
      <c r="C9" s="43" t="s">
        <v>43</v>
      </c>
      <c r="D9" s="47" t="s">
        <v>34</v>
      </c>
      <c r="E9" s="47">
        <v>15</v>
      </c>
      <c r="F9" s="47"/>
      <c r="G9" s="47"/>
    </row>
    <row r="10" spans="1:7" ht="47.25" x14ac:dyDescent="0.25">
      <c r="A10" s="47">
        <v>3</v>
      </c>
      <c r="B10" s="11" t="s">
        <v>33</v>
      </c>
      <c r="C10" s="34" t="s">
        <v>32</v>
      </c>
      <c r="D10" s="26" t="s">
        <v>28</v>
      </c>
      <c r="E10" s="26">
        <v>314</v>
      </c>
      <c r="F10" s="26"/>
      <c r="G10" s="26"/>
    </row>
    <row r="11" spans="1:7" ht="63" x14ac:dyDescent="0.25">
      <c r="A11" s="47">
        <v>4</v>
      </c>
      <c r="B11" s="10" t="s">
        <v>31</v>
      </c>
      <c r="C11" s="11" t="s">
        <v>53</v>
      </c>
      <c r="D11" s="26" t="s">
        <v>28</v>
      </c>
      <c r="E11" s="26">
        <v>250</v>
      </c>
      <c r="F11" s="26"/>
      <c r="G11" s="26"/>
    </row>
    <row r="12" spans="1:7" ht="63" x14ac:dyDescent="0.25">
      <c r="A12" s="47">
        <v>5</v>
      </c>
      <c r="B12" s="10" t="s">
        <v>30</v>
      </c>
      <c r="C12" s="36" t="s">
        <v>45</v>
      </c>
      <c r="D12" s="22" t="s">
        <v>25</v>
      </c>
      <c r="E12" s="22">
        <v>2</v>
      </c>
      <c r="F12" s="22"/>
      <c r="G12" s="22"/>
    </row>
    <row r="13" spans="1:7" ht="63" x14ac:dyDescent="0.25">
      <c r="A13" s="47">
        <v>6</v>
      </c>
      <c r="B13" s="10" t="s">
        <v>29</v>
      </c>
      <c r="C13" s="27" t="s">
        <v>46</v>
      </c>
      <c r="D13" s="22" t="s">
        <v>28</v>
      </c>
      <c r="E13" s="22">
        <v>314</v>
      </c>
      <c r="F13" s="22"/>
      <c r="G13" s="22"/>
    </row>
    <row r="14" spans="1:7" ht="21" x14ac:dyDescent="0.35">
      <c r="A14" s="123" t="s">
        <v>42</v>
      </c>
      <c r="B14" s="124"/>
      <c r="C14" s="124"/>
      <c r="D14" s="124"/>
      <c r="E14" s="124"/>
      <c r="F14" s="125"/>
      <c r="G14" s="79"/>
    </row>
    <row r="15" spans="1:7" ht="20.25" x14ac:dyDescent="0.25">
      <c r="A15" s="18" t="s">
        <v>27</v>
      </c>
      <c r="B15" s="96" t="s">
        <v>26</v>
      </c>
      <c r="C15" s="97"/>
      <c r="D15" s="97"/>
      <c r="E15" s="97"/>
      <c r="F15" s="97"/>
      <c r="G15" s="98"/>
    </row>
    <row r="16" spans="1:7" ht="15.75" x14ac:dyDescent="0.25">
      <c r="A16" s="99" t="s">
        <v>19</v>
      </c>
      <c r="B16" s="102"/>
      <c r="C16" s="102" t="s">
        <v>18</v>
      </c>
      <c r="D16" s="99" t="s">
        <v>17</v>
      </c>
      <c r="E16" s="112" t="s">
        <v>16</v>
      </c>
      <c r="F16" s="4" t="s">
        <v>15</v>
      </c>
      <c r="G16" s="4" t="s">
        <v>14</v>
      </c>
    </row>
    <row r="17" spans="1:7" ht="15.75" x14ac:dyDescent="0.25">
      <c r="A17" s="100"/>
      <c r="B17" s="114"/>
      <c r="C17" s="103"/>
      <c r="D17" s="104"/>
      <c r="E17" s="113"/>
      <c r="F17" s="5" t="s">
        <v>13</v>
      </c>
      <c r="G17" s="5" t="s">
        <v>13</v>
      </c>
    </row>
    <row r="18" spans="1:7" ht="47.25" x14ac:dyDescent="0.25">
      <c r="A18" s="48">
        <v>1</v>
      </c>
      <c r="B18" s="16" t="s">
        <v>47</v>
      </c>
      <c r="C18" s="17" t="s">
        <v>48</v>
      </c>
      <c r="D18" s="22" t="s">
        <v>25</v>
      </c>
      <c r="E18" s="22">
        <v>1</v>
      </c>
      <c r="F18" s="22"/>
      <c r="G18" s="22"/>
    </row>
    <row r="19" spans="1:7" ht="31.5" x14ac:dyDescent="0.25">
      <c r="A19" s="48">
        <v>2</v>
      </c>
      <c r="B19" s="16" t="s">
        <v>24</v>
      </c>
      <c r="C19" s="17" t="s">
        <v>49</v>
      </c>
      <c r="D19" s="22" t="s">
        <v>0</v>
      </c>
      <c r="E19" s="22">
        <v>2</v>
      </c>
      <c r="F19" s="22"/>
      <c r="G19" s="22"/>
    </row>
    <row r="20" spans="1:7" ht="31.5" x14ac:dyDescent="0.25">
      <c r="A20" s="48">
        <v>3</v>
      </c>
      <c r="B20" s="16" t="s">
        <v>23</v>
      </c>
      <c r="C20" s="17" t="s">
        <v>22</v>
      </c>
      <c r="D20" s="22" t="s">
        <v>0</v>
      </c>
      <c r="E20" s="22">
        <v>2</v>
      </c>
      <c r="F20" s="22"/>
      <c r="G20" s="22"/>
    </row>
    <row r="21" spans="1:7" ht="21" x14ac:dyDescent="0.25">
      <c r="A21" s="115" t="s">
        <v>65</v>
      </c>
      <c r="B21" s="116"/>
      <c r="C21" s="116"/>
      <c r="D21" s="116"/>
      <c r="E21" s="116"/>
      <c r="F21" s="117"/>
      <c r="G21" s="8"/>
    </row>
    <row r="22" spans="1:7" ht="20.25" x14ac:dyDescent="0.25">
      <c r="A22" s="19" t="s">
        <v>21</v>
      </c>
      <c r="B22" s="96" t="s">
        <v>20</v>
      </c>
      <c r="C22" s="97"/>
      <c r="D22" s="97"/>
      <c r="E22" s="97"/>
      <c r="F22" s="97"/>
      <c r="G22" s="98"/>
    </row>
    <row r="23" spans="1:7" ht="15.6" customHeight="1" x14ac:dyDescent="0.25">
      <c r="A23" s="99" t="s">
        <v>19</v>
      </c>
      <c r="B23" s="102"/>
      <c r="C23" s="102" t="s">
        <v>18</v>
      </c>
      <c r="D23" s="99" t="s">
        <v>17</v>
      </c>
      <c r="E23" s="112" t="s">
        <v>16</v>
      </c>
      <c r="F23" s="4" t="s">
        <v>15</v>
      </c>
      <c r="G23" s="4" t="s">
        <v>14</v>
      </c>
    </row>
    <row r="24" spans="1:7" ht="15.6" customHeight="1" x14ac:dyDescent="0.25">
      <c r="A24" s="104"/>
      <c r="B24" s="103"/>
      <c r="C24" s="103"/>
      <c r="D24" s="104"/>
      <c r="E24" s="113"/>
      <c r="F24" s="5" t="s">
        <v>13</v>
      </c>
      <c r="G24" s="5" t="s">
        <v>13</v>
      </c>
    </row>
    <row r="25" spans="1:7" ht="126" x14ac:dyDescent="0.25">
      <c r="A25" s="22">
        <v>1</v>
      </c>
      <c r="B25" s="15" t="s">
        <v>12</v>
      </c>
      <c r="C25" s="23" t="s">
        <v>61</v>
      </c>
      <c r="D25" s="22" t="s">
        <v>10</v>
      </c>
      <c r="E25" s="22">
        <v>40</v>
      </c>
      <c r="F25" s="22"/>
      <c r="G25" s="22"/>
    </row>
    <row r="26" spans="1:7" ht="63" x14ac:dyDescent="0.25">
      <c r="A26" s="22">
        <v>2</v>
      </c>
      <c r="B26" s="13" t="s">
        <v>11</v>
      </c>
      <c r="C26" s="13" t="s">
        <v>75</v>
      </c>
      <c r="D26" s="22" t="s">
        <v>10</v>
      </c>
      <c r="E26" s="22">
        <v>13</v>
      </c>
      <c r="F26" s="22"/>
      <c r="G26" s="22"/>
    </row>
    <row r="27" spans="1:7" ht="63" x14ac:dyDescent="0.25">
      <c r="A27" s="22">
        <v>3</v>
      </c>
      <c r="B27" s="13" t="s">
        <v>11</v>
      </c>
      <c r="C27" s="15" t="s">
        <v>74</v>
      </c>
      <c r="D27" s="22" t="s">
        <v>10</v>
      </c>
      <c r="E27" s="22">
        <v>13</v>
      </c>
      <c r="F27" s="22"/>
      <c r="G27" s="22"/>
    </row>
    <row r="28" spans="1:7" ht="47.25" x14ac:dyDescent="0.25">
      <c r="A28" s="22">
        <v>4</v>
      </c>
      <c r="B28" s="13" t="s">
        <v>9</v>
      </c>
      <c r="C28" s="15" t="s">
        <v>54</v>
      </c>
      <c r="D28" s="22" t="s">
        <v>0</v>
      </c>
      <c r="E28" s="22">
        <v>2</v>
      </c>
      <c r="F28" s="22"/>
      <c r="G28" s="22"/>
    </row>
    <row r="29" spans="1:7" ht="157.5" x14ac:dyDescent="0.25">
      <c r="A29" s="22">
        <v>5</v>
      </c>
      <c r="B29" s="15" t="s">
        <v>7</v>
      </c>
      <c r="C29" s="11" t="s">
        <v>60</v>
      </c>
      <c r="D29" s="22" t="s">
        <v>0</v>
      </c>
      <c r="E29" s="22">
        <v>2</v>
      </c>
      <c r="F29" s="22"/>
      <c r="G29" s="22"/>
    </row>
    <row r="30" spans="1:7" ht="31.5" x14ac:dyDescent="0.25">
      <c r="A30" s="22">
        <v>6</v>
      </c>
      <c r="B30" s="15" t="s">
        <v>5</v>
      </c>
      <c r="C30" s="15" t="s">
        <v>4</v>
      </c>
      <c r="D30" s="22" t="s">
        <v>0</v>
      </c>
      <c r="E30" s="22">
        <v>2</v>
      </c>
      <c r="F30" s="22"/>
      <c r="G30" s="22"/>
    </row>
    <row r="31" spans="1:7" ht="94.5" x14ac:dyDescent="0.25">
      <c r="A31" s="22">
        <v>7</v>
      </c>
      <c r="B31" s="11" t="s">
        <v>2</v>
      </c>
      <c r="C31" s="11" t="s">
        <v>69</v>
      </c>
      <c r="D31" s="22" t="s">
        <v>1</v>
      </c>
      <c r="E31" s="22">
        <v>2</v>
      </c>
      <c r="F31" s="22"/>
      <c r="G31" s="22"/>
    </row>
    <row r="32" spans="1:7" ht="63" x14ac:dyDescent="0.25">
      <c r="A32" s="22">
        <v>8</v>
      </c>
      <c r="B32" s="32" t="s">
        <v>51</v>
      </c>
      <c r="C32" s="33" t="s">
        <v>68</v>
      </c>
      <c r="D32" s="22" t="s">
        <v>0</v>
      </c>
      <c r="E32" s="22">
        <v>2</v>
      </c>
      <c r="F32" s="22"/>
      <c r="G32" s="22"/>
    </row>
    <row r="33" spans="1:7" ht="21" x14ac:dyDescent="0.35">
      <c r="A33" s="123" t="s">
        <v>41</v>
      </c>
      <c r="B33" s="124"/>
      <c r="C33" s="124"/>
      <c r="D33" s="124"/>
      <c r="E33" s="124"/>
      <c r="F33" s="125"/>
      <c r="G33" s="67"/>
    </row>
    <row r="34" spans="1:7" ht="20.25" x14ac:dyDescent="0.25">
      <c r="A34" s="110" t="s">
        <v>76</v>
      </c>
      <c r="B34" s="110"/>
      <c r="C34" s="110"/>
      <c r="D34" s="110"/>
      <c r="E34" s="110"/>
      <c r="F34" s="111"/>
      <c r="G34" s="80"/>
    </row>
  </sheetData>
  <mergeCells count="25">
    <mergeCell ref="A2:C2"/>
    <mergeCell ref="A14:F14"/>
    <mergeCell ref="A21:F21"/>
    <mergeCell ref="A3:F3"/>
    <mergeCell ref="A1:G1"/>
    <mergeCell ref="B5:G5"/>
    <mergeCell ref="A16:A17"/>
    <mergeCell ref="B16:B17"/>
    <mergeCell ref="C16:C17"/>
    <mergeCell ref="D16:D17"/>
    <mergeCell ref="E16:E17"/>
    <mergeCell ref="A6:A7"/>
    <mergeCell ref="B6:B7"/>
    <mergeCell ref="C6:C7"/>
    <mergeCell ref="D6:D7"/>
    <mergeCell ref="E6:E7"/>
    <mergeCell ref="B15:G15"/>
    <mergeCell ref="A34:F34"/>
    <mergeCell ref="B22:G22"/>
    <mergeCell ref="A23:A24"/>
    <mergeCell ref="B23:B24"/>
    <mergeCell ref="C23:C24"/>
    <mergeCell ref="D23:D24"/>
    <mergeCell ref="E23:E24"/>
    <mergeCell ref="A33:F33"/>
  </mergeCells>
  <conditionalFormatting sqref="C25">
    <cfRule type="duplicateValues" dxfId="1" priority="2"/>
  </conditionalFormatting>
  <conditionalFormatting sqref="C32">
    <cfRule type="duplicateValues" dxfId="0" priority="1"/>
  </conditionalFormatting>
  <pageMargins left="0.7" right="0.7" top="0.75" bottom="0.75" header="0.3" footer="0.3"/>
  <pageSetup scale="65"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4</vt:i4>
      </vt:variant>
    </vt:vector>
  </HeadingPairs>
  <TitlesOfParts>
    <vt:vector size="10" baseType="lpstr">
      <vt:lpstr>Nowshera</vt:lpstr>
      <vt:lpstr>RHC Pirpai</vt:lpstr>
      <vt:lpstr>RHC Akbarpura</vt:lpstr>
      <vt:lpstr>RHC Kheshgi</vt:lpstr>
      <vt:lpstr>Civil Hospital Akora Khattak</vt:lpstr>
      <vt:lpstr>GGPS Pabbi</vt:lpstr>
      <vt:lpstr>'Civil Hospital Akora Khattak'!Print_Area</vt:lpstr>
      <vt:lpstr>Nowshera!Print_Area</vt:lpstr>
      <vt:lpstr>'RHC Kheshgi'!Print_Area</vt:lpstr>
      <vt:lpstr>'RHC Pirpai'!Print_Area</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cosmic</dc:creator>
  <cp:lastModifiedBy>Mohammad Zahir</cp:lastModifiedBy>
  <cp:lastPrinted>2023-05-08T12:48:42Z</cp:lastPrinted>
  <dcterms:created xsi:type="dcterms:W3CDTF">2022-02-12T08:14:59Z</dcterms:created>
  <dcterms:modified xsi:type="dcterms:W3CDTF">2023-05-08T12:49:21Z</dcterms:modified>
</cp:coreProperties>
</file>